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2 районая\113 бюджет 2022\"/>
    </mc:Choice>
  </mc:AlternateContent>
  <bookViews>
    <workbookView xWindow="475" yWindow="177" windowWidth="11357" windowHeight="8640" tabRatio="892"/>
  </bookViews>
  <sheets>
    <sheet name="тит" sheetId="28" r:id="rId1"/>
    <sheet name="НДФЛ МР 2022" sheetId="20" r:id="rId2"/>
    <sheet name="НДФЛ МР 2023-2024" sheetId="26" r:id="rId3"/>
    <sheet name="УСН" sheetId="9" r:id="rId4"/>
    <sheet name="ЕНВД" sheetId="10" r:id="rId5"/>
    <sheet name="патент" sheetId="25" r:id="rId6"/>
    <sheet name="ЕСХН (МР)" sheetId="18" r:id="rId7"/>
    <sheet name="госпош (МР)" sheetId="15" r:id="rId8"/>
    <sheet name="НЕНАЛОГ МР 2022" sheetId="23" r:id="rId9"/>
    <sheet name="НЕНАЛОГ МР 2023-2024" sheetId="27" r:id="rId10"/>
  </sheets>
  <calcPr calcId="162913"/>
</workbook>
</file>

<file path=xl/calcChain.xml><?xml version="1.0" encoding="utf-8"?>
<calcChain xmlns="http://schemas.openxmlformats.org/spreadsheetml/2006/main">
  <c r="C14" i="20" l="1"/>
  <c r="C12" i="20"/>
  <c r="C10" i="20"/>
  <c r="C15" i="26"/>
  <c r="C13" i="26"/>
  <c r="C11" i="26"/>
  <c r="D15" i="26"/>
  <c r="D13" i="26"/>
  <c r="D11" i="26"/>
</calcChain>
</file>

<file path=xl/sharedStrings.xml><?xml version="1.0" encoding="utf-8"?>
<sst xmlns="http://schemas.openxmlformats.org/spreadsheetml/2006/main" count="138" uniqueCount="56">
  <si>
    <t>Общая сумма доходов, принимаемая для расчета</t>
  </si>
  <si>
    <t xml:space="preserve">налоговой базы по налогу на доходы физических </t>
  </si>
  <si>
    <t xml:space="preserve">  </t>
  </si>
  <si>
    <t xml:space="preserve">с налоговой базы, облагаемой по ставке 13% </t>
  </si>
  <si>
    <t>с налоговой базы, облагаемой по ставке 30%</t>
  </si>
  <si>
    <t xml:space="preserve">с налоговой базы, облагаемой по ставке 35% </t>
  </si>
  <si>
    <t>Расчет</t>
  </si>
  <si>
    <t>по единому налогу на вмененный доход</t>
  </si>
  <si>
    <t>для отдельных видов деятельности</t>
  </si>
  <si>
    <t xml:space="preserve">       </t>
  </si>
  <si>
    <t xml:space="preserve">Фактическое поступление 2007 года </t>
  </si>
  <si>
    <t xml:space="preserve">Необлагаемые доходы  </t>
  </si>
  <si>
    <t xml:space="preserve">лиц – всего  </t>
  </si>
  <si>
    <t xml:space="preserve">Облагаемые доходы  </t>
  </si>
  <si>
    <t xml:space="preserve">Сумма налога на доходы физических лиц  </t>
  </si>
  <si>
    <t>в том числе:</t>
  </si>
  <si>
    <t>по единому сельскохозяйственному налогу</t>
  </si>
  <si>
    <t xml:space="preserve">        </t>
  </si>
  <si>
    <t xml:space="preserve">Расчет по единому налогу, взимаемому в связи с применением упрощенной системы налогообложения </t>
  </si>
  <si>
    <t>из них:</t>
  </si>
  <si>
    <t>тыс. рублей</t>
  </si>
  <si>
    <t xml:space="preserve">Госпошлина, зачисляемая в местные бюджеты  </t>
  </si>
  <si>
    <t xml:space="preserve">По делам, рассматриваемым мировыми судьями  </t>
  </si>
  <si>
    <t xml:space="preserve">Сумма НДФЛ, зачисляемая в бюджет муниципального района </t>
  </si>
  <si>
    <t xml:space="preserve">Фонд оплаты труда  </t>
  </si>
  <si>
    <t>В бюджет района</t>
  </si>
  <si>
    <t xml:space="preserve">Неналоговые доходы </t>
  </si>
  <si>
    <t xml:space="preserve">Доходы от использования имущества, </t>
  </si>
  <si>
    <t xml:space="preserve">находящегося в государственной и </t>
  </si>
  <si>
    <t>муниципальной собственности</t>
  </si>
  <si>
    <t>Платежи при пользовании природными ресурсами</t>
  </si>
  <si>
    <t xml:space="preserve">Доходы от продажи материальных и нематериальных активов       </t>
  </si>
  <si>
    <t>Штрафы, санкции, возмещение ущерба</t>
  </si>
  <si>
    <t>Неналоговые доходы, зачисляемые в бюджет района</t>
  </si>
  <si>
    <t>в консолидированный бюджет района</t>
  </si>
  <si>
    <t>налога на доходы физических лиц, зачисляемого в бюджет</t>
  </si>
  <si>
    <t>За выдачу разрешения на установку рекламной конструкции</t>
  </si>
  <si>
    <t>по налогу, взимаемому в связи с применением</t>
  </si>
  <si>
    <t>патентной системы налогообложения</t>
  </si>
  <si>
    <t xml:space="preserve">Расчет по единому налогу, взимаемому в связи с применением упрощенной системы налогообложения   </t>
  </si>
  <si>
    <t>Прогноз</t>
  </si>
  <si>
    <t>Доходы от продажи материальных и нематериальных активов</t>
  </si>
  <si>
    <t xml:space="preserve">Прогноз </t>
  </si>
  <si>
    <t>2023 год</t>
  </si>
  <si>
    <t>Расчеты по статьям классификации доходов бюджетов и источников финансирования дефицита бюджетов на 2022 год и плановый период на 2023 и 2024 годов</t>
  </si>
  <si>
    <t xml:space="preserve">муниципального района на 2022 год                                                                                                                                                                       </t>
  </si>
  <si>
    <t>2024 год</t>
  </si>
  <si>
    <t xml:space="preserve">муниципального района на 2023-2024 годы                                                                                                                                                                       </t>
  </si>
  <si>
    <t>на 2022 год</t>
  </si>
  <si>
    <t>Ожидаемое поступление в 2021 году</t>
  </si>
  <si>
    <t>на 2023 - 2024 годы</t>
  </si>
  <si>
    <t>Прогноз на 2022 год</t>
  </si>
  <si>
    <t>Расчет государственной пошлины на 2022 год</t>
  </si>
  <si>
    <t>Расчет государственной пошлины на 2023 - 2024 годы</t>
  </si>
  <si>
    <t>неналоговых доходов на 2022 год</t>
  </si>
  <si>
    <t>неналоговых доходов на 2023 и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</si>
</sst>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3" formatCode="_-* #,##0.00_р_._-;\-* #,##0.00_р_._-;_-* &quot;-&quot;??_р_._-;_-@_-"/>
    <numFmt numFmtId="186" formatCode="0.000"/>
    <numFmt numFmtId="187" formatCode="0.0"/>
    <numFmt numFmtId="188" formatCode="0.0%"/>
    <numFmt numFmtId="190" formatCode="0.0000"/>
    <numFmt numFmtId="191" formatCode="#,##0.0"/>
    <numFmt numFmtId="194" formatCode="_-* #,##0_р_._-;\-* #,##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1"/>
      <color indexed="8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 applyBorder="1"/>
    <xf numFmtId="0" fontId="9" fillId="0" borderId="0" xfId="0" applyFont="1" applyBorder="1"/>
    <xf numFmtId="0" fontId="3" fillId="0" borderId="0" xfId="0" applyFont="1" applyAlignment="1">
      <alignment horizontal="left"/>
    </xf>
    <xf numFmtId="0" fontId="9" fillId="0" borderId="0" xfId="0" applyFont="1" applyFill="1" applyBorder="1"/>
    <xf numFmtId="0" fontId="12" fillId="0" borderId="0" xfId="0" applyFont="1" applyFill="1" applyBorder="1"/>
    <xf numFmtId="0" fontId="10" fillId="0" borderId="0" xfId="0" applyFont="1" applyBorder="1"/>
    <xf numFmtId="0" fontId="0" fillId="0" borderId="0" xfId="0" applyFill="1"/>
    <xf numFmtId="187" fontId="12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Alignment="1"/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/>
    <xf numFmtId="0" fontId="3" fillId="0" borderId="0" xfId="0" applyFont="1" applyAlignment="1">
      <alignment wrapText="1"/>
    </xf>
    <xf numFmtId="0" fontId="14" fillId="0" borderId="0" xfId="0" applyFont="1" applyBorder="1"/>
    <xf numFmtId="0" fontId="3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Border="1"/>
    <xf numFmtId="1" fontId="13" fillId="0" borderId="0" xfId="0" applyNumberFormat="1" applyFont="1" applyBorder="1"/>
    <xf numFmtId="187" fontId="14" fillId="0" borderId="0" xfId="0" applyNumberFormat="1" applyFont="1" applyBorder="1"/>
    <xf numFmtId="0" fontId="15" fillId="0" borderId="0" xfId="0" applyFont="1"/>
    <xf numFmtId="0" fontId="14" fillId="0" borderId="0" xfId="0" applyFont="1"/>
    <xf numFmtId="0" fontId="14" fillId="0" borderId="0" xfId="0" applyFont="1" applyFill="1"/>
    <xf numFmtId="0" fontId="3" fillId="0" borderId="0" xfId="0" applyFont="1" applyBorder="1" applyAlignment="1">
      <alignment wrapText="1"/>
    </xf>
    <xf numFmtId="191" fontId="3" fillId="0" borderId="0" xfId="0" applyNumberFormat="1" applyFont="1" applyFill="1" applyBorder="1"/>
    <xf numFmtId="2" fontId="14" fillId="0" borderId="0" xfId="0" applyNumberFormat="1" applyFont="1" applyBorder="1"/>
    <xf numFmtId="190" fontId="13" fillId="0" borderId="0" xfId="0" applyNumberFormat="1" applyFont="1" applyBorder="1"/>
    <xf numFmtId="186" fontId="13" fillId="0" borderId="0" xfId="0" applyNumberFormat="1" applyFont="1" applyBorder="1"/>
    <xf numFmtId="2" fontId="1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3" fillId="0" borderId="0" xfId="0" applyFont="1" applyAlignment="1">
      <alignment horizontal="center" vertical="center"/>
    </xf>
    <xf numFmtId="188" fontId="16" fillId="0" borderId="0" xfId="0" applyNumberFormat="1" applyFont="1" applyFill="1"/>
    <xf numFmtId="188" fontId="3" fillId="0" borderId="0" xfId="0" applyNumberFormat="1" applyFont="1" applyFill="1"/>
    <xf numFmtId="1" fontId="3" fillId="0" borderId="0" xfId="0" applyNumberFormat="1" applyFont="1"/>
    <xf numFmtId="0" fontId="8" fillId="0" borderId="0" xfId="0" applyFont="1"/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94" fontId="14" fillId="0" borderId="0" xfId="1" applyNumberFormat="1" applyFont="1" applyBorder="1"/>
    <xf numFmtId="173" fontId="18" fillId="0" borderId="0" xfId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/>
    <xf numFmtId="3" fontId="2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center" vertical="center"/>
    </xf>
    <xf numFmtId="191" fontId="13" fillId="0" borderId="0" xfId="0" applyNumberFormat="1" applyFont="1" applyBorder="1"/>
    <xf numFmtId="191" fontId="14" fillId="0" borderId="0" xfId="0" applyNumberFormat="1" applyFont="1" applyBorder="1"/>
    <xf numFmtId="191" fontId="3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0" fontId="21" fillId="0" borderId="0" xfId="0" applyFont="1"/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9"/>
  <sheetViews>
    <sheetView tabSelected="1" workbookViewId="0">
      <selection activeCell="O43" sqref="O43"/>
    </sheetView>
  </sheetViews>
  <sheetFormatPr defaultRowHeight="12.9" x14ac:dyDescent="0.2"/>
  <sheetData>
    <row r="1" spans="1:10" x14ac:dyDescent="0.2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2.7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12.7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12.75" hidden="1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12.75" hidden="1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2.75" hidden="1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 hidden="1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2.75" hidden="1" customHeight="1" x14ac:dyDescent="0.2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2.75" hidden="1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2.75" hidden="1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2.75" hidden="1" customHeigh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2.75" hidden="1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2.75" hidden="1" customHeight="1" x14ac:dyDescent="0.2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2.75" hidden="1" customHeigh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2.75" hidden="1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12.75" hidden="1" customHeight="1" x14ac:dyDescent="0.2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2.75" hidden="1" customHeight="1" x14ac:dyDescent="0.2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12.7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2.75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12.75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12.7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12.75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2.75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2.75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12.75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2.75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12.75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2.7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12.75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2.75" customHeight="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2.7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2.75" customHeight="1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12.75" customHeight="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12.75" customHeight="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2.7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12.75" customHeight="1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0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</row>
    <row r="47" spans="1:10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0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</row>
    <row r="59" spans="1:10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</row>
  </sheetData>
  <mergeCells count="1">
    <mergeCell ref="A1:J59"/>
  </mergeCells>
  <printOptions horizontalCentered="1" verticalCentered="1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zoomScaleNormal="100" zoomScaleSheetLayoutView="100" workbookViewId="0">
      <selection activeCell="J23" sqref="J23"/>
    </sheetView>
  </sheetViews>
  <sheetFormatPr defaultColWidth="9.125" defaultRowHeight="12.9" x14ac:dyDescent="0.2"/>
  <cols>
    <col min="1" max="1" width="54.875" style="9" customWidth="1"/>
    <col min="2" max="2" width="11.125" style="9" customWidth="1"/>
    <col min="3" max="3" width="11.875" style="19" customWidth="1"/>
    <col min="4" max="4" width="13.25" style="9" customWidth="1"/>
    <col min="5" max="5" width="13.125" style="9" customWidth="1"/>
    <col min="6" max="16384" width="9.125" style="9"/>
  </cols>
  <sheetData>
    <row r="1" spans="1:8" s="12" customFormat="1" ht="23.8" x14ac:dyDescent="0.4">
      <c r="A1" s="74" t="s">
        <v>6</v>
      </c>
      <c r="B1" s="74"/>
      <c r="C1" s="74"/>
      <c r="D1" s="74"/>
      <c r="E1" s="74"/>
    </row>
    <row r="2" spans="1:8" s="12" customFormat="1" ht="23.8" x14ac:dyDescent="0.4">
      <c r="A2" s="74" t="s">
        <v>55</v>
      </c>
      <c r="B2" s="74"/>
      <c r="C2" s="74"/>
      <c r="D2" s="74"/>
      <c r="E2" s="74"/>
    </row>
    <row r="3" spans="1:8" s="12" customFormat="1" ht="25.5" customHeight="1" x14ac:dyDescent="0.35">
      <c r="A3" s="20"/>
      <c r="B3" s="20"/>
      <c r="C3" s="20"/>
      <c r="D3" s="20"/>
      <c r="E3" s="20"/>
    </row>
    <row r="4" spans="1:8" s="12" customFormat="1" ht="18.350000000000001" x14ac:dyDescent="0.3">
      <c r="A4" s="16"/>
      <c r="C4" s="14"/>
    </row>
    <row r="5" spans="1:8" s="12" customFormat="1" ht="18.350000000000001" x14ac:dyDescent="0.3">
      <c r="A5" s="16"/>
      <c r="C5" s="14"/>
      <c r="E5" s="8" t="s">
        <v>20</v>
      </c>
    </row>
    <row r="6" spans="1:8" s="12" customFormat="1" ht="18.350000000000001" x14ac:dyDescent="0.3">
      <c r="A6" s="16"/>
      <c r="C6" s="14"/>
    </row>
    <row r="7" spans="1:8" s="12" customFormat="1" ht="18.350000000000001" x14ac:dyDescent="0.3">
      <c r="A7" s="16"/>
      <c r="C7" s="14"/>
      <c r="D7" s="43" t="s">
        <v>43</v>
      </c>
      <c r="E7" s="43" t="s">
        <v>46</v>
      </c>
    </row>
    <row r="8" spans="1:8" s="14" customFormat="1" ht="13.6" x14ac:dyDescent="0.2">
      <c r="A8" s="15"/>
      <c r="C8" s="15"/>
      <c r="D8" s="15"/>
    </row>
    <row r="9" spans="1:8" s="12" customFormat="1" ht="18.350000000000001" x14ac:dyDescent="0.3">
      <c r="A9" s="1" t="s">
        <v>26</v>
      </c>
      <c r="B9"/>
      <c r="C9"/>
      <c r="D9" s="17"/>
      <c r="E9" s="17"/>
      <c r="F9" s="17"/>
      <c r="G9"/>
      <c r="H9"/>
    </row>
    <row r="10" spans="1:8" s="12" customFormat="1" ht="18.350000000000001" x14ac:dyDescent="0.3">
      <c r="A10" s="1" t="s">
        <v>34</v>
      </c>
      <c r="B10"/>
      <c r="C10" s="1"/>
      <c r="D10" s="48">
        <v>57243</v>
      </c>
      <c r="E10" s="48">
        <v>57688</v>
      </c>
      <c r="F10" s="17"/>
      <c r="G10"/>
      <c r="H10"/>
    </row>
    <row r="11" spans="1:8" s="12" customFormat="1" ht="18.350000000000001" x14ac:dyDescent="0.3">
      <c r="A11" s="1"/>
      <c r="B11"/>
      <c r="C11"/>
      <c r="D11" s="48"/>
      <c r="E11" s="48"/>
      <c r="F11" s="17"/>
      <c r="G11"/>
      <c r="H11"/>
    </row>
    <row r="12" spans="1:8" s="12" customFormat="1" ht="18.350000000000001" x14ac:dyDescent="0.3">
      <c r="A12" s="1" t="s">
        <v>33</v>
      </c>
      <c r="B12"/>
      <c r="C12"/>
      <c r="D12" s="48">
        <v>33521.1</v>
      </c>
      <c r="E12" s="48">
        <v>33750.1</v>
      </c>
      <c r="F12" s="42"/>
      <c r="G12"/>
      <c r="H12"/>
    </row>
    <row r="13" spans="1:8" s="12" customFormat="1" ht="18.350000000000001" x14ac:dyDescent="0.3">
      <c r="A13" s="1"/>
      <c r="B13"/>
      <c r="C13"/>
      <c r="D13" s="48"/>
      <c r="E13" s="48"/>
      <c r="F13" s="49"/>
      <c r="G13" s="1"/>
      <c r="H13"/>
    </row>
    <row r="14" spans="1:8" s="12" customFormat="1" ht="18.350000000000001" x14ac:dyDescent="0.3">
      <c r="A14" s="1" t="s">
        <v>15</v>
      </c>
      <c r="B14"/>
      <c r="C14"/>
      <c r="D14" s="48"/>
      <c r="E14" s="48"/>
      <c r="F14" s="17"/>
      <c r="G14"/>
      <c r="H14"/>
    </row>
    <row r="15" spans="1:8" s="12" customFormat="1" ht="18.350000000000001" x14ac:dyDescent="0.3">
      <c r="A15" s="1"/>
      <c r="B15"/>
      <c r="C15"/>
      <c r="D15" s="48"/>
      <c r="E15" s="48"/>
      <c r="F15"/>
      <c r="G15"/>
      <c r="H15"/>
    </row>
    <row r="16" spans="1:8" s="12" customFormat="1" ht="18.350000000000001" x14ac:dyDescent="0.3">
      <c r="A16" s="1" t="s">
        <v>27</v>
      </c>
      <c r="B16"/>
      <c r="C16"/>
      <c r="D16" s="62"/>
      <c r="E16" s="62"/>
      <c r="F16"/>
      <c r="G16"/>
      <c r="H16"/>
    </row>
    <row r="17" spans="1:8" s="12" customFormat="1" ht="18.350000000000001" x14ac:dyDescent="0.3">
      <c r="A17" s="1" t="s">
        <v>28</v>
      </c>
      <c r="B17"/>
      <c r="C17"/>
      <c r="D17" s="48"/>
      <c r="E17" s="48"/>
      <c r="F17"/>
      <c r="G17"/>
      <c r="H17"/>
    </row>
    <row r="18" spans="1:8" s="12" customFormat="1" ht="18.350000000000001" x14ac:dyDescent="0.3">
      <c r="A18" s="1" t="s">
        <v>29</v>
      </c>
      <c r="B18"/>
      <c r="C18" s="1"/>
      <c r="D18" s="48">
        <v>18063.099999999999</v>
      </c>
      <c r="E18" s="48">
        <v>18292.099999999999</v>
      </c>
      <c r="F18" s="1"/>
      <c r="G18" s="1"/>
      <c r="H18"/>
    </row>
    <row r="19" spans="1:8" s="12" customFormat="1" ht="18.350000000000001" x14ac:dyDescent="0.3">
      <c r="A19" s="1"/>
      <c r="B19"/>
      <c r="C19"/>
      <c r="D19" s="48"/>
      <c r="E19" s="48"/>
      <c r="F19" s="17"/>
      <c r="G19"/>
      <c r="H19"/>
    </row>
    <row r="20" spans="1:8" s="12" customFormat="1" ht="18.350000000000001" x14ac:dyDescent="0.3">
      <c r="A20" s="1" t="s">
        <v>30</v>
      </c>
      <c r="B20"/>
      <c r="C20"/>
      <c r="D20" s="48">
        <v>7058</v>
      </c>
      <c r="E20" s="48">
        <v>7058</v>
      </c>
      <c r="F20" s="17"/>
      <c r="G20"/>
      <c r="H20" s="1"/>
    </row>
    <row r="21" spans="1:8" s="12" customFormat="1" ht="18.350000000000001" x14ac:dyDescent="0.3">
      <c r="A21" s="1"/>
      <c r="B21"/>
      <c r="C21"/>
      <c r="D21" s="48"/>
      <c r="E21" s="48"/>
      <c r="F21" s="17"/>
      <c r="G21"/>
      <c r="H21" s="1"/>
    </row>
    <row r="22" spans="1:8" s="12" customFormat="1" ht="18.350000000000001" x14ac:dyDescent="0.3">
      <c r="A22" s="1" t="s">
        <v>41</v>
      </c>
      <c r="B22" s="1"/>
      <c r="C22" s="1"/>
      <c r="D22" s="48">
        <v>7700</v>
      </c>
      <c r="E22" s="48">
        <v>7700</v>
      </c>
      <c r="F22"/>
      <c r="G22"/>
      <c r="H22"/>
    </row>
    <row r="23" spans="1:8" s="12" customFormat="1" ht="18.350000000000001" x14ac:dyDescent="0.3">
      <c r="A23" s="1"/>
      <c r="B23"/>
      <c r="C23"/>
      <c r="D23" s="48"/>
      <c r="E23" s="48"/>
      <c r="F23"/>
      <c r="G23"/>
      <c r="H23"/>
    </row>
    <row r="24" spans="1:8" s="12" customFormat="1" ht="18.350000000000001" x14ac:dyDescent="0.3">
      <c r="A24" s="1" t="s">
        <v>32</v>
      </c>
      <c r="B24"/>
      <c r="C24"/>
      <c r="D24" s="48">
        <v>700</v>
      </c>
      <c r="E24" s="48">
        <v>700</v>
      </c>
      <c r="F24" s="1"/>
      <c r="G24"/>
      <c r="H24"/>
    </row>
    <row r="25" spans="1:8" s="12" customFormat="1" ht="18.350000000000001" x14ac:dyDescent="0.3">
      <c r="A25" s="1"/>
      <c r="B25"/>
      <c r="C25"/>
      <c r="D25" s="49"/>
      <c r="E25" s="49"/>
      <c r="F25"/>
      <c r="G25"/>
    </row>
  </sheetData>
  <mergeCells count="2">
    <mergeCell ref="A1:E1"/>
    <mergeCell ref="A2:E2"/>
  </mergeCells>
  <pageMargins left="0.67" right="0.23" top="0.76" bottom="0.7" header="0.5" footer="0.5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"/>
  <sheetViews>
    <sheetView topLeftCell="A7" zoomScaleNormal="100" workbookViewId="0">
      <selection activeCell="C20" sqref="C20:C24"/>
    </sheetView>
  </sheetViews>
  <sheetFormatPr defaultColWidth="9.125" defaultRowHeight="13.6" x14ac:dyDescent="0.25"/>
  <cols>
    <col min="1" max="1" width="54.875" style="33" customWidth="1"/>
    <col min="2" max="2" width="14.625" style="33" customWidth="1"/>
    <col min="3" max="3" width="16.875" style="34" customWidth="1"/>
    <col min="4" max="4" width="9.125" style="33"/>
    <col min="5" max="5" width="17.125" style="33" customWidth="1"/>
    <col min="6" max="6" width="19.25" style="33" customWidth="1"/>
    <col min="7" max="16384" width="9.125" style="33"/>
  </cols>
  <sheetData>
    <row r="1" spans="1:5" s="25" customFormat="1" ht="23.8" x14ac:dyDescent="0.4">
      <c r="A1" s="72" t="s">
        <v>6</v>
      </c>
      <c r="B1" s="72"/>
      <c r="C1" s="72"/>
    </row>
    <row r="2" spans="1:5" s="25" customFormat="1" ht="44.35" customHeight="1" x14ac:dyDescent="0.4">
      <c r="A2" s="71" t="s">
        <v>35</v>
      </c>
      <c r="B2" s="71"/>
      <c r="C2" s="71"/>
    </row>
    <row r="3" spans="1:5" s="25" customFormat="1" ht="23.8" x14ac:dyDescent="0.4">
      <c r="A3" s="71" t="s">
        <v>45</v>
      </c>
      <c r="B3" s="71"/>
      <c r="C3" s="71"/>
    </row>
    <row r="4" spans="1:5" s="25" customFormat="1" ht="25.5" customHeight="1" x14ac:dyDescent="0.3">
      <c r="A4" s="26"/>
      <c r="B4" s="21"/>
      <c r="C4" s="8" t="s">
        <v>20</v>
      </c>
    </row>
    <row r="5" spans="1:5" s="25" customFormat="1" ht="18.350000000000001" x14ac:dyDescent="0.3">
      <c r="A5" s="21"/>
      <c r="B5" s="21"/>
      <c r="C5" s="22"/>
    </row>
    <row r="6" spans="1:5" s="28" customFormat="1" ht="18.350000000000001" x14ac:dyDescent="0.3">
      <c r="A6" s="22" t="s">
        <v>24</v>
      </c>
      <c r="C6" s="54">
        <v>16517730.1</v>
      </c>
      <c r="D6" s="27"/>
      <c r="E6" s="50"/>
    </row>
    <row r="7" spans="1:5" s="25" customFormat="1" ht="18.350000000000001" x14ac:dyDescent="0.3">
      <c r="A7" s="21"/>
      <c r="C7" s="41"/>
      <c r="D7" s="29"/>
      <c r="E7" s="22"/>
    </row>
    <row r="8" spans="1:5" s="25" customFormat="1" ht="18.350000000000001" x14ac:dyDescent="0.3">
      <c r="A8" s="21" t="s">
        <v>0</v>
      </c>
      <c r="C8" s="41"/>
      <c r="D8" s="29"/>
      <c r="E8" s="22"/>
    </row>
    <row r="9" spans="1:5" s="25" customFormat="1" ht="18.350000000000001" x14ac:dyDescent="0.3">
      <c r="A9" s="21" t="s">
        <v>1</v>
      </c>
      <c r="C9" s="54"/>
      <c r="D9" s="29"/>
      <c r="E9" s="50"/>
    </row>
    <row r="10" spans="1:5" s="25" customFormat="1" ht="18.350000000000001" x14ac:dyDescent="0.3">
      <c r="A10" s="21" t="s">
        <v>12</v>
      </c>
      <c r="C10" s="54">
        <f>C12+C14</f>
        <v>23471050.769230768</v>
      </c>
      <c r="D10" s="30"/>
      <c r="E10" s="50"/>
    </row>
    <row r="11" spans="1:5" s="25" customFormat="1" ht="18.350000000000001" x14ac:dyDescent="0.3">
      <c r="A11" s="21"/>
      <c r="C11" s="41"/>
      <c r="D11" s="29"/>
      <c r="E11" s="22"/>
    </row>
    <row r="12" spans="1:5" s="25" customFormat="1" ht="18.350000000000001" x14ac:dyDescent="0.3">
      <c r="A12" s="21" t="s">
        <v>11</v>
      </c>
      <c r="C12" s="54">
        <f>C14*0.37</f>
        <v>6338896.9230769221</v>
      </c>
      <c r="D12" s="29"/>
      <c r="E12" s="50"/>
    </row>
    <row r="13" spans="1:5" s="25" customFormat="1" ht="18.350000000000001" x14ac:dyDescent="0.3">
      <c r="A13" s="21"/>
      <c r="C13" s="41"/>
      <c r="D13" s="31"/>
      <c r="E13" s="22"/>
    </row>
    <row r="14" spans="1:5" s="25" customFormat="1" ht="18.350000000000001" x14ac:dyDescent="0.3">
      <c r="A14" s="21" t="s">
        <v>13</v>
      </c>
      <c r="C14" s="54">
        <f>C16/0.13</f>
        <v>17132153.846153844</v>
      </c>
      <c r="E14" s="50"/>
    </row>
    <row r="15" spans="1:5" s="25" customFormat="1" ht="18.350000000000001" x14ac:dyDescent="0.3">
      <c r="A15" s="21" t="s">
        <v>2</v>
      </c>
      <c r="B15" s="28"/>
      <c r="C15" s="41"/>
      <c r="D15" s="27"/>
      <c r="E15" s="22"/>
    </row>
    <row r="16" spans="1:5" s="25" customFormat="1" ht="18.350000000000001" x14ac:dyDescent="0.3">
      <c r="A16" s="21" t="s">
        <v>14</v>
      </c>
      <c r="B16" s="28"/>
      <c r="C16" s="54">
        <v>2227180</v>
      </c>
      <c r="D16" s="27"/>
      <c r="E16" s="50"/>
    </row>
    <row r="17" spans="1:8" s="25" customFormat="1" ht="18.350000000000001" x14ac:dyDescent="0.3">
      <c r="A17" s="21" t="s">
        <v>15</v>
      </c>
      <c r="B17" s="28"/>
      <c r="C17" s="41"/>
      <c r="D17" s="27"/>
      <c r="E17" s="22"/>
      <c r="F17" s="28"/>
      <c r="G17" s="28"/>
      <c r="H17" s="28"/>
    </row>
    <row r="18" spans="1:8" s="25" customFormat="1" ht="36.700000000000003" x14ac:dyDescent="0.3">
      <c r="A18" s="35" t="s">
        <v>23</v>
      </c>
      <c r="C18" s="66">
        <v>614817.4</v>
      </c>
      <c r="D18" s="37"/>
      <c r="E18" s="66"/>
      <c r="F18" s="66"/>
      <c r="G18" s="28"/>
      <c r="H18" s="28"/>
    </row>
    <row r="19" spans="1:8" s="25" customFormat="1" ht="18.350000000000001" x14ac:dyDescent="0.3">
      <c r="A19" s="21" t="s">
        <v>19</v>
      </c>
      <c r="C19" s="22"/>
      <c r="D19" s="29"/>
      <c r="E19" s="22"/>
      <c r="F19" s="22"/>
      <c r="G19" s="28"/>
      <c r="H19" s="28"/>
    </row>
    <row r="20" spans="1:8" s="25" customFormat="1" ht="18.350000000000001" x14ac:dyDescent="0.3">
      <c r="A20" s="21" t="s">
        <v>3</v>
      </c>
      <c r="C20" s="65">
        <v>601713.4</v>
      </c>
      <c r="D20" s="63"/>
      <c r="E20" s="66"/>
      <c r="F20" s="65"/>
      <c r="G20" s="68"/>
      <c r="H20" s="28"/>
    </row>
    <row r="21" spans="1:8" s="25" customFormat="1" ht="18.350000000000001" x14ac:dyDescent="0.3">
      <c r="A21" s="21"/>
      <c r="C21" s="51"/>
      <c r="D21" s="29"/>
      <c r="E21" s="22"/>
      <c r="F21" s="65"/>
      <c r="G21" s="28"/>
      <c r="H21" s="28"/>
    </row>
    <row r="22" spans="1:8" s="25" customFormat="1" ht="18.350000000000001" x14ac:dyDescent="0.3">
      <c r="A22" s="21" t="s">
        <v>4</v>
      </c>
      <c r="C22" s="67">
        <v>10320</v>
      </c>
      <c r="D22" s="40"/>
      <c r="E22" s="54"/>
      <c r="F22" s="65"/>
      <c r="G22" s="68"/>
      <c r="H22" s="28"/>
    </row>
    <row r="23" spans="1:8" s="25" customFormat="1" ht="18.350000000000001" x14ac:dyDescent="0.3">
      <c r="C23" s="51"/>
      <c r="D23" s="29"/>
      <c r="E23" s="22"/>
      <c r="F23" s="65"/>
      <c r="G23" s="28"/>
      <c r="H23" s="28"/>
    </row>
    <row r="24" spans="1:8" s="25" customFormat="1" ht="18.350000000000001" x14ac:dyDescent="0.3">
      <c r="A24" s="21" t="s">
        <v>5</v>
      </c>
      <c r="C24" s="67">
        <v>2784</v>
      </c>
      <c r="D24" s="38"/>
      <c r="E24" s="66"/>
      <c r="F24" s="65"/>
      <c r="G24" s="68"/>
      <c r="H24" s="28"/>
    </row>
    <row r="25" spans="1:8" s="25" customFormat="1" ht="18.350000000000001" x14ac:dyDescent="0.3">
      <c r="C25" s="22"/>
      <c r="D25" s="29"/>
      <c r="E25" s="22"/>
      <c r="F25" s="28"/>
      <c r="G25" s="28"/>
      <c r="H25" s="28"/>
    </row>
    <row r="26" spans="1:8" s="25" customFormat="1" ht="18.350000000000001" x14ac:dyDescent="0.3">
      <c r="A26" s="21"/>
      <c r="C26" s="36"/>
      <c r="D26" s="39"/>
      <c r="E26" s="27"/>
      <c r="F26" s="28"/>
      <c r="G26" s="28"/>
      <c r="H26" s="28"/>
    </row>
    <row r="27" spans="1:8" ht="15.65" x14ac:dyDescent="0.25">
      <c r="A27" s="32"/>
    </row>
  </sheetData>
  <mergeCells count="3">
    <mergeCell ref="A2:C2"/>
    <mergeCell ref="A1:C1"/>
    <mergeCell ref="A3:C3"/>
  </mergeCells>
  <phoneticPr fontId="6" type="noConversion"/>
  <pageMargins left="0.87" right="0.23622047244094491" top="0.68" bottom="0.70866141732283472" header="0.39370078740157483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zoomScaleNormal="100" workbookViewId="0">
      <selection activeCell="E23" sqref="E23"/>
    </sheetView>
  </sheetViews>
  <sheetFormatPr defaultColWidth="9.125" defaultRowHeight="13.6" x14ac:dyDescent="0.25"/>
  <cols>
    <col min="1" max="1" width="54.875" style="33" customWidth="1"/>
    <col min="2" max="2" width="9.75" style="33" customWidth="1"/>
    <col min="3" max="3" width="14.875" style="34" customWidth="1"/>
    <col min="4" max="4" width="14.125" style="33" customWidth="1"/>
    <col min="5" max="5" width="19.25" style="33" customWidth="1"/>
    <col min="6" max="6" width="13.625" style="33" customWidth="1"/>
    <col min="7" max="7" width="12.875" style="33" customWidth="1"/>
    <col min="8" max="8" width="12.25" style="33" customWidth="1"/>
    <col min="9" max="16384" width="9.125" style="33"/>
  </cols>
  <sheetData>
    <row r="1" spans="1:8" s="25" customFormat="1" ht="23.8" x14ac:dyDescent="0.4">
      <c r="A1" s="72" t="s">
        <v>6</v>
      </c>
      <c r="B1" s="72"/>
      <c r="C1" s="72"/>
      <c r="D1" s="72"/>
    </row>
    <row r="2" spans="1:8" s="25" customFormat="1" ht="23.8" x14ac:dyDescent="0.4">
      <c r="A2" s="71" t="s">
        <v>35</v>
      </c>
      <c r="B2" s="71"/>
      <c r="C2" s="71"/>
      <c r="D2" s="71"/>
    </row>
    <row r="3" spans="1:8" s="25" customFormat="1" ht="23.3" customHeight="1" x14ac:dyDescent="0.4">
      <c r="A3" s="71" t="s">
        <v>47</v>
      </c>
      <c r="B3" s="71"/>
      <c r="C3" s="71"/>
      <c r="D3" s="71"/>
    </row>
    <row r="4" spans="1:8" s="25" customFormat="1" ht="25.5" customHeight="1" x14ac:dyDescent="0.3">
      <c r="A4" s="26"/>
      <c r="B4" s="21"/>
      <c r="D4" s="8" t="s">
        <v>20</v>
      </c>
    </row>
    <row r="5" spans="1:8" s="25" customFormat="1" ht="18.350000000000001" x14ac:dyDescent="0.3">
      <c r="A5" s="21"/>
      <c r="B5" s="21"/>
      <c r="C5" s="22"/>
    </row>
    <row r="6" spans="1:8" s="25" customFormat="1" ht="18.350000000000001" x14ac:dyDescent="0.3">
      <c r="A6" s="21"/>
      <c r="B6" s="22"/>
      <c r="C6" s="41" t="s">
        <v>43</v>
      </c>
      <c r="D6" s="41" t="s">
        <v>46</v>
      </c>
    </row>
    <row r="7" spans="1:8" s="28" customFormat="1" ht="18.350000000000001" x14ac:dyDescent="0.3">
      <c r="A7" s="22" t="s">
        <v>24</v>
      </c>
      <c r="C7" s="54">
        <v>17055387</v>
      </c>
      <c r="D7" s="54">
        <v>17659704.800000001</v>
      </c>
      <c r="F7" s="53"/>
      <c r="G7" s="53"/>
      <c r="H7" s="53"/>
    </row>
    <row r="8" spans="1:8" s="25" customFormat="1" ht="18.350000000000001" x14ac:dyDescent="0.3">
      <c r="A8" s="21"/>
      <c r="B8" s="28"/>
      <c r="C8" s="41"/>
      <c r="D8" s="41"/>
    </row>
    <row r="9" spans="1:8" s="25" customFormat="1" ht="18.350000000000001" x14ac:dyDescent="0.3">
      <c r="A9" s="21" t="s">
        <v>0</v>
      </c>
      <c r="C9" s="41"/>
      <c r="D9" s="41"/>
      <c r="F9" s="52"/>
      <c r="G9" s="52"/>
      <c r="H9" s="52"/>
    </row>
    <row r="10" spans="1:8" s="25" customFormat="1" ht="18.350000000000001" x14ac:dyDescent="0.3">
      <c r="A10" s="21" t="s">
        <v>1</v>
      </c>
      <c r="C10" s="54"/>
      <c r="D10" s="54"/>
      <c r="E10" s="28"/>
    </row>
    <row r="11" spans="1:8" s="25" customFormat="1" ht="18.350000000000001" x14ac:dyDescent="0.3">
      <c r="A11" s="21" t="s">
        <v>12</v>
      </c>
      <c r="C11" s="54">
        <f>C13+C15</f>
        <v>25231384.846153848</v>
      </c>
      <c r="D11" s="54">
        <f>D13+D15</f>
        <v>27174202.923076924</v>
      </c>
      <c r="E11" s="28"/>
    </row>
    <row r="12" spans="1:8" s="25" customFormat="1" ht="18.350000000000001" x14ac:dyDescent="0.3">
      <c r="A12" s="21"/>
      <c r="C12" s="41"/>
      <c r="D12" s="41"/>
      <c r="E12" s="28"/>
    </row>
    <row r="13" spans="1:8" s="25" customFormat="1" ht="18.350000000000001" x14ac:dyDescent="0.3">
      <c r="A13" s="21" t="s">
        <v>11</v>
      </c>
      <c r="C13" s="54">
        <f>C15*0.37</f>
        <v>6814315.615384616</v>
      </c>
      <c r="D13" s="54">
        <f>D15*0.37</f>
        <v>7339018.307692308</v>
      </c>
      <c r="E13" s="28"/>
    </row>
    <row r="14" spans="1:8" s="25" customFormat="1" ht="18.350000000000001" x14ac:dyDescent="0.3">
      <c r="A14" s="21"/>
      <c r="C14" s="41"/>
      <c r="D14" s="41"/>
      <c r="E14" s="28"/>
    </row>
    <row r="15" spans="1:8" s="25" customFormat="1" ht="18.350000000000001" x14ac:dyDescent="0.3">
      <c r="A15" s="21" t="s">
        <v>13</v>
      </c>
      <c r="C15" s="54">
        <f>C17/0.13</f>
        <v>18417069.230769232</v>
      </c>
      <c r="D15" s="54">
        <f>D17/0.13</f>
        <v>19835184.615384616</v>
      </c>
      <c r="E15" s="28"/>
    </row>
    <row r="16" spans="1:8" s="25" customFormat="1" ht="18.350000000000001" x14ac:dyDescent="0.3">
      <c r="A16" s="21" t="s">
        <v>2</v>
      </c>
      <c r="C16" s="41"/>
      <c r="D16" s="41"/>
      <c r="E16" s="28"/>
    </row>
    <row r="17" spans="1:6" s="25" customFormat="1" ht="18.350000000000001" x14ac:dyDescent="0.3">
      <c r="A17" s="21" t="s">
        <v>14</v>
      </c>
      <c r="C17" s="54">
        <v>2394219</v>
      </c>
      <c r="D17" s="54">
        <v>2578574</v>
      </c>
      <c r="E17" s="28"/>
    </row>
    <row r="18" spans="1:6" s="25" customFormat="1" ht="18.350000000000001" x14ac:dyDescent="0.3">
      <c r="A18" s="21" t="s">
        <v>15</v>
      </c>
      <c r="C18" s="41"/>
      <c r="D18" s="41"/>
      <c r="E18" s="28"/>
    </row>
    <row r="19" spans="1:6" s="25" customFormat="1" ht="36.700000000000003" x14ac:dyDescent="0.3">
      <c r="A19" s="35" t="s">
        <v>23</v>
      </c>
      <c r="C19" s="66">
        <v>668312.6</v>
      </c>
      <c r="D19" s="66">
        <v>724434.3</v>
      </c>
    </row>
    <row r="20" spans="1:6" s="25" customFormat="1" ht="18.350000000000001" x14ac:dyDescent="0.3">
      <c r="A20" s="21" t="s">
        <v>19</v>
      </c>
      <c r="C20" s="41"/>
      <c r="D20" s="41"/>
    </row>
    <row r="21" spans="1:6" s="25" customFormat="1" ht="18.350000000000001" x14ac:dyDescent="0.3">
      <c r="A21" s="21" t="s">
        <v>3</v>
      </c>
      <c r="C21" s="66">
        <v>654973.6</v>
      </c>
      <c r="D21" s="66">
        <v>710164.3</v>
      </c>
      <c r="E21" s="64"/>
      <c r="F21" s="64"/>
    </row>
    <row r="22" spans="1:6" s="25" customFormat="1" ht="18.350000000000001" x14ac:dyDescent="0.3">
      <c r="A22" s="21"/>
      <c r="C22" s="41"/>
      <c r="D22" s="41"/>
    </row>
    <row r="23" spans="1:6" s="25" customFormat="1" ht="18.350000000000001" x14ac:dyDescent="0.3">
      <c r="A23" s="21" t="s">
        <v>4</v>
      </c>
      <c r="C23" s="54">
        <v>10250</v>
      </c>
      <c r="D23" s="54">
        <v>10950</v>
      </c>
      <c r="F23" s="37"/>
    </row>
    <row r="24" spans="1:6" s="25" customFormat="1" ht="18.350000000000001" x14ac:dyDescent="0.25">
      <c r="C24" s="41"/>
      <c r="D24" s="41"/>
    </row>
    <row r="25" spans="1:6" s="25" customFormat="1" ht="18.350000000000001" x14ac:dyDescent="0.3">
      <c r="A25" s="21" t="s">
        <v>5</v>
      </c>
      <c r="C25" s="66">
        <v>3089</v>
      </c>
      <c r="D25" s="66">
        <v>3320</v>
      </c>
      <c r="E25" s="64"/>
      <c r="F25" s="64"/>
    </row>
    <row r="26" spans="1:6" s="25" customFormat="1" ht="18.350000000000001" x14ac:dyDescent="0.3">
      <c r="C26" s="22"/>
      <c r="D26" s="29"/>
    </row>
    <row r="27" spans="1:6" s="25" customFormat="1" ht="18.350000000000001" x14ac:dyDescent="0.3">
      <c r="A27" s="21"/>
      <c r="C27" s="36"/>
      <c r="D27" s="29"/>
    </row>
    <row r="28" spans="1:6" ht="15.65" x14ac:dyDescent="0.25">
      <c r="A28" s="32"/>
    </row>
  </sheetData>
  <mergeCells count="3">
    <mergeCell ref="A1:D1"/>
    <mergeCell ref="A2:D2"/>
    <mergeCell ref="A3:D3"/>
  </mergeCells>
  <pageMargins left="0.56999999999999995" right="0.23622047244094491" top="0.68" bottom="0.70866141732283472" header="0.39370078740157483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topLeftCell="A13" zoomScaleNormal="100" workbookViewId="0">
      <selection activeCell="J30" sqref="J30"/>
    </sheetView>
  </sheetViews>
  <sheetFormatPr defaultRowHeight="12.9" x14ac:dyDescent="0.2"/>
  <cols>
    <col min="6" max="6" width="10.75" bestFit="1" customWidth="1"/>
    <col min="7" max="7" width="9.375" customWidth="1"/>
    <col min="8" max="8" width="10.75" customWidth="1"/>
    <col min="9" max="9" width="9.875" customWidth="1"/>
    <col min="10" max="10" width="11.25" customWidth="1"/>
    <col min="11" max="12" width="10.75" bestFit="1" customWidth="1"/>
  </cols>
  <sheetData>
    <row r="1" spans="1:17" ht="45.7" customHeight="1" x14ac:dyDescent="0.4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</row>
    <row r="2" spans="1:17" ht="23.8" x14ac:dyDescent="0.4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</row>
    <row r="4" spans="1:17" ht="18.350000000000001" x14ac:dyDescent="0.3">
      <c r="A4" s="8"/>
    </row>
    <row r="5" spans="1:17" ht="18.350000000000001" x14ac:dyDescent="0.3">
      <c r="A5" s="1"/>
      <c r="H5" s="8" t="s">
        <v>20</v>
      </c>
    </row>
    <row r="6" spans="1:17" ht="18.350000000000001" x14ac:dyDescent="0.3">
      <c r="A6" s="4" t="s">
        <v>10</v>
      </c>
    </row>
    <row r="7" spans="1:17" ht="18.350000000000001" x14ac:dyDescent="0.3">
      <c r="A7" s="1"/>
    </row>
    <row r="8" spans="1:17" ht="18.350000000000001" x14ac:dyDescent="0.3">
      <c r="A8" s="1" t="s">
        <v>49</v>
      </c>
      <c r="G8" s="23"/>
      <c r="H8" s="23">
        <v>52100</v>
      </c>
      <c r="I8" s="23"/>
      <c r="J8" s="23"/>
      <c r="K8" s="1"/>
      <c r="P8" s="1"/>
    </row>
    <row r="9" spans="1:17" ht="18.350000000000001" x14ac:dyDescent="0.3">
      <c r="A9" s="1"/>
      <c r="G9" s="23"/>
      <c r="H9" s="55"/>
      <c r="I9" s="23"/>
      <c r="J9" s="55"/>
      <c r="K9" s="1"/>
    </row>
    <row r="10" spans="1:17" ht="18.350000000000001" x14ac:dyDescent="0.3">
      <c r="A10" s="1"/>
      <c r="G10" s="23"/>
      <c r="H10" s="55"/>
      <c r="I10" s="23"/>
      <c r="J10" s="55"/>
      <c r="K10" s="1"/>
    </row>
    <row r="11" spans="1:17" ht="18.350000000000001" x14ac:dyDescent="0.3">
      <c r="A11" s="1"/>
      <c r="G11" s="23"/>
      <c r="H11" s="55"/>
      <c r="I11" s="23"/>
      <c r="J11" s="55"/>
      <c r="K11" s="1"/>
    </row>
    <row r="12" spans="1:17" ht="18.350000000000001" x14ac:dyDescent="0.3">
      <c r="A12" s="1" t="s">
        <v>51</v>
      </c>
      <c r="G12" s="23"/>
      <c r="H12" s="23">
        <v>62579</v>
      </c>
      <c r="I12" s="23"/>
      <c r="J12" s="23"/>
      <c r="K12" s="1"/>
      <c r="Q12" s="1"/>
    </row>
    <row r="13" spans="1:17" ht="18.350000000000001" x14ac:dyDescent="0.3">
      <c r="K13" s="1"/>
    </row>
    <row r="14" spans="1:17" ht="18.350000000000001" x14ac:dyDescent="0.3">
      <c r="K14" s="1"/>
      <c r="M14" s="1"/>
    </row>
    <row r="15" spans="1:17" ht="18.350000000000001" x14ac:dyDescent="0.3">
      <c r="K15" s="1"/>
      <c r="M15" s="1"/>
    </row>
    <row r="16" spans="1:17" ht="18.350000000000001" x14ac:dyDescent="0.3">
      <c r="K16" s="1"/>
      <c r="M16" s="1"/>
    </row>
    <row r="21" spans="1:11" ht="58.6" customHeight="1" x14ac:dyDescent="0.4">
      <c r="A21" s="73" t="s">
        <v>39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1:11" ht="23.8" x14ac:dyDescent="0.4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1" ht="23.8" x14ac:dyDescent="0.4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18.350000000000001" x14ac:dyDescent="0.3">
      <c r="J24" s="8" t="s">
        <v>20</v>
      </c>
    </row>
    <row r="25" spans="1:11" ht="18.350000000000001" x14ac:dyDescent="0.3">
      <c r="A25" s="8"/>
    </row>
    <row r="26" spans="1:11" ht="18.350000000000001" x14ac:dyDescent="0.3">
      <c r="H26" s="1" t="s">
        <v>43</v>
      </c>
      <c r="J26" s="1" t="s">
        <v>46</v>
      </c>
    </row>
    <row r="27" spans="1:11" ht="18.350000000000001" x14ac:dyDescent="0.3">
      <c r="A27" s="1"/>
      <c r="H27" s="17"/>
      <c r="I27" s="17"/>
      <c r="J27" s="17"/>
      <c r="K27" s="17"/>
    </row>
    <row r="28" spans="1:11" ht="18.350000000000001" x14ac:dyDescent="0.3">
      <c r="A28" s="1"/>
      <c r="H28" s="56"/>
      <c r="I28" s="56"/>
      <c r="J28" s="56"/>
      <c r="K28" s="17"/>
    </row>
    <row r="29" spans="1:11" ht="18.350000000000001" x14ac:dyDescent="0.3">
      <c r="A29" s="1" t="s">
        <v>42</v>
      </c>
      <c r="H29" s="56">
        <v>60172</v>
      </c>
      <c r="I29" s="56"/>
      <c r="J29" s="56">
        <v>62579</v>
      </c>
      <c r="K29" s="17"/>
    </row>
    <row r="30" spans="1:11" x14ac:dyDescent="0.2">
      <c r="H30" s="17"/>
      <c r="I30" s="17"/>
      <c r="J30" s="17"/>
      <c r="K30" s="17"/>
    </row>
  </sheetData>
  <mergeCells count="4">
    <mergeCell ref="A1:J1"/>
    <mergeCell ref="A2:J2"/>
    <mergeCell ref="A21:J21"/>
    <mergeCell ref="A22:J22"/>
  </mergeCells>
  <phoneticPr fontId="6" type="noConversion"/>
  <pageMargins left="1.02" right="0.43" top="0.75" bottom="1" header="0.81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Normal="100" workbookViewId="0">
      <selection activeCell="E29" sqref="E29"/>
    </sheetView>
  </sheetViews>
  <sheetFormatPr defaultRowHeight="12.9" x14ac:dyDescent="0.2"/>
  <cols>
    <col min="5" max="5" width="11.625" bestFit="1" customWidth="1"/>
    <col min="6" max="6" width="11.75" customWidth="1"/>
    <col min="7" max="7" width="11" bestFit="1" customWidth="1"/>
    <col min="8" max="8" width="10.875" bestFit="1" customWidth="1"/>
    <col min="9" max="9" width="10.75" bestFit="1" customWidth="1"/>
  </cols>
  <sheetData>
    <row r="1" spans="1:9" ht="23.8" x14ac:dyDescent="0.4">
      <c r="E1" s="2" t="s">
        <v>6</v>
      </c>
    </row>
    <row r="2" spans="1:9" ht="23.8" x14ac:dyDescent="0.4">
      <c r="E2" s="2" t="s">
        <v>7</v>
      </c>
    </row>
    <row r="3" spans="1:9" ht="23.8" x14ac:dyDescent="0.4">
      <c r="E3" s="2" t="s">
        <v>8</v>
      </c>
    </row>
    <row r="4" spans="1:9" ht="23.8" x14ac:dyDescent="0.4">
      <c r="E4" s="2" t="s">
        <v>48</v>
      </c>
    </row>
    <row r="5" spans="1:9" ht="18.350000000000001" x14ac:dyDescent="0.3">
      <c r="A5" s="3" t="s">
        <v>9</v>
      </c>
    </row>
    <row r="6" spans="1:9" ht="18.350000000000001" x14ac:dyDescent="0.3">
      <c r="A6" s="3"/>
      <c r="H6" s="8" t="s">
        <v>20</v>
      </c>
    </row>
    <row r="7" spans="1:9" ht="18.350000000000001" x14ac:dyDescent="0.3">
      <c r="A7" s="4" t="s">
        <v>10</v>
      </c>
      <c r="E7" s="5">
        <v>1528</v>
      </c>
    </row>
    <row r="8" spans="1:9" ht="18.350000000000001" x14ac:dyDescent="0.3">
      <c r="A8" s="1"/>
      <c r="H8" s="17"/>
      <c r="I8" s="17"/>
    </row>
    <row r="9" spans="1:9" ht="18.350000000000001" x14ac:dyDescent="0.3">
      <c r="A9" s="1" t="s">
        <v>49</v>
      </c>
      <c r="H9" s="23">
        <v>7000</v>
      </c>
      <c r="I9" s="17"/>
    </row>
    <row r="10" spans="1:9" ht="18.350000000000001" x14ac:dyDescent="0.3">
      <c r="A10" s="1"/>
      <c r="B10" s="1"/>
      <c r="C10" s="1"/>
      <c r="H10" s="23"/>
      <c r="I10" s="17"/>
    </row>
    <row r="11" spans="1:9" ht="18.350000000000001" x14ac:dyDescent="0.3">
      <c r="A11" s="1"/>
      <c r="B11" s="1"/>
      <c r="C11" s="1"/>
      <c r="D11" s="1"/>
      <c r="H11" s="23"/>
      <c r="I11" s="17"/>
    </row>
    <row r="12" spans="1:9" ht="18.350000000000001" x14ac:dyDescent="0.3">
      <c r="A12" s="1" t="s">
        <v>51</v>
      </c>
      <c r="H12" s="23">
        <v>0</v>
      </c>
      <c r="I12" s="17"/>
    </row>
    <row r="13" spans="1:9" ht="18.350000000000001" x14ac:dyDescent="0.3">
      <c r="A13" s="6"/>
      <c r="H13" s="17"/>
      <c r="I13" s="17"/>
    </row>
    <row r="14" spans="1:9" ht="18.350000000000001" x14ac:dyDescent="0.3">
      <c r="A14" s="1"/>
      <c r="H14" s="17"/>
    </row>
  </sheetData>
  <phoneticPr fontId="6" type="noConversion"/>
  <pageMargins left="1.02" right="0.32" top="0.85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1"/>
  <sheetViews>
    <sheetView topLeftCell="A7" zoomScaleNormal="100" workbookViewId="0">
      <selection activeCell="F27" sqref="F27"/>
    </sheetView>
  </sheetViews>
  <sheetFormatPr defaultRowHeight="12.9" x14ac:dyDescent="0.2"/>
  <cols>
    <col min="1" max="1" width="9.125" customWidth="1"/>
    <col min="5" max="5" width="11.625" bestFit="1" customWidth="1"/>
    <col min="6" max="6" width="11.75" customWidth="1"/>
    <col min="7" max="7" width="11" bestFit="1" customWidth="1"/>
    <col min="8" max="8" width="10.875" bestFit="1" customWidth="1"/>
    <col min="9" max="9" width="10.75" bestFit="1" customWidth="1"/>
  </cols>
  <sheetData>
    <row r="1" spans="1:8" ht="23.8" x14ac:dyDescent="0.4">
      <c r="E1" s="2" t="s">
        <v>6</v>
      </c>
    </row>
    <row r="2" spans="1:8" ht="23.8" x14ac:dyDescent="0.4">
      <c r="E2" s="2" t="s">
        <v>37</v>
      </c>
    </row>
    <row r="3" spans="1:8" ht="23.8" x14ac:dyDescent="0.4">
      <c r="E3" s="2" t="s">
        <v>38</v>
      </c>
    </row>
    <row r="4" spans="1:8" ht="23.8" x14ac:dyDescent="0.4">
      <c r="E4" s="2" t="s">
        <v>48</v>
      </c>
    </row>
    <row r="5" spans="1:8" ht="18.350000000000001" x14ac:dyDescent="0.3">
      <c r="A5" s="3" t="s">
        <v>9</v>
      </c>
    </row>
    <row r="6" spans="1:8" ht="18.350000000000001" x14ac:dyDescent="0.3">
      <c r="A6" s="3"/>
      <c r="H6" s="8" t="s">
        <v>20</v>
      </c>
    </row>
    <row r="7" spans="1:8" ht="18.350000000000001" x14ac:dyDescent="0.3">
      <c r="A7" s="4" t="s">
        <v>10</v>
      </c>
      <c r="E7" s="5">
        <v>1528</v>
      </c>
    </row>
    <row r="8" spans="1:8" ht="18.350000000000001" x14ac:dyDescent="0.3">
      <c r="A8" s="1"/>
      <c r="H8" s="17"/>
    </row>
    <row r="9" spans="1:8" ht="18.350000000000001" x14ac:dyDescent="0.3">
      <c r="A9" s="1" t="s">
        <v>49</v>
      </c>
      <c r="H9" s="23">
        <v>20346</v>
      </c>
    </row>
    <row r="10" spans="1:8" ht="18.350000000000001" x14ac:dyDescent="0.3">
      <c r="A10" s="1"/>
      <c r="H10" s="23"/>
    </row>
    <row r="11" spans="1:8" ht="18.350000000000001" x14ac:dyDescent="0.3">
      <c r="A11" s="1" t="s">
        <v>51</v>
      </c>
      <c r="H11" s="23">
        <v>23000</v>
      </c>
    </row>
    <row r="12" spans="1:8" ht="18.350000000000001" x14ac:dyDescent="0.3">
      <c r="A12" s="6"/>
      <c r="H12" s="17"/>
    </row>
    <row r="13" spans="1:8" ht="18.350000000000001" x14ac:dyDescent="0.3">
      <c r="A13" s="6"/>
      <c r="H13" s="17"/>
    </row>
    <row r="14" spans="1:8" ht="18.350000000000001" x14ac:dyDescent="0.3">
      <c r="A14" s="6"/>
      <c r="H14" s="17"/>
    </row>
    <row r="15" spans="1:8" ht="18.350000000000001" x14ac:dyDescent="0.3">
      <c r="A15" s="6"/>
      <c r="H15" s="17"/>
    </row>
    <row r="16" spans="1:8" ht="18.350000000000001" x14ac:dyDescent="0.3">
      <c r="A16" s="1"/>
      <c r="H16" s="17"/>
    </row>
    <row r="19" spans="1:8" ht="23.8" x14ac:dyDescent="0.4">
      <c r="E19" s="2" t="s">
        <v>6</v>
      </c>
    </row>
    <row r="20" spans="1:8" ht="23.8" x14ac:dyDescent="0.4">
      <c r="E20" s="2" t="s">
        <v>37</v>
      </c>
    </row>
    <row r="21" spans="1:8" ht="23.8" x14ac:dyDescent="0.4">
      <c r="E21" s="2" t="s">
        <v>38</v>
      </c>
    </row>
    <row r="22" spans="1:8" ht="23.8" x14ac:dyDescent="0.4">
      <c r="E22" s="2" t="s">
        <v>50</v>
      </c>
    </row>
    <row r="23" spans="1:8" ht="18.350000000000001" x14ac:dyDescent="0.3">
      <c r="A23" s="3" t="s">
        <v>9</v>
      </c>
    </row>
    <row r="25" spans="1:8" ht="18.350000000000001" x14ac:dyDescent="0.3">
      <c r="A25" s="3"/>
      <c r="F25" s="8" t="s">
        <v>20</v>
      </c>
    </row>
    <row r="26" spans="1:8" ht="18.350000000000001" x14ac:dyDescent="0.3">
      <c r="A26" s="3"/>
    </row>
    <row r="27" spans="1:8" ht="18.350000000000001" x14ac:dyDescent="0.3">
      <c r="E27" s="43" t="s">
        <v>43</v>
      </c>
      <c r="F27" s="43" t="s">
        <v>46</v>
      </c>
      <c r="G27" s="1"/>
      <c r="H27" s="1"/>
    </row>
    <row r="28" spans="1:8" ht="18.350000000000001" x14ac:dyDescent="0.3">
      <c r="A28" s="1"/>
      <c r="D28" s="17"/>
      <c r="E28" s="17"/>
      <c r="F28" s="17"/>
      <c r="G28" s="17"/>
    </row>
    <row r="29" spans="1:8" ht="18.350000000000001" x14ac:dyDescent="0.3">
      <c r="A29" s="1" t="s">
        <v>40</v>
      </c>
      <c r="D29" s="17"/>
      <c r="E29" s="48">
        <v>23230</v>
      </c>
      <c r="F29" s="48">
        <v>23462</v>
      </c>
      <c r="G29" s="44"/>
      <c r="H29" s="45"/>
    </row>
    <row r="30" spans="1:8" x14ac:dyDescent="0.2">
      <c r="D30" s="17"/>
      <c r="E30" s="17"/>
      <c r="F30" s="17"/>
      <c r="G30" s="17"/>
    </row>
    <row r="31" spans="1:8" x14ac:dyDescent="0.2">
      <c r="D31" s="17"/>
      <c r="E31" s="17"/>
      <c r="F31" s="17"/>
      <c r="G31" s="17"/>
    </row>
  </sheetData>
  <pageMargins left="1.02" right="0.32" top="0.85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topLeftCell="A7" zoomScaleNormal="100" workbookViewId="0">
      <selection activeCell="L18" sqref="L18"/>
    </sheetView>
  </sheetViews>
  <sheetFormatPr defaultRowHeight="12.9" x14ac:dyDescent="0.2"/>
  <cols>
    <col min="1" max="1" width="31.25" customWidth="1"/>
    <col min="2" max="2" width="10.625" customWidth="1"/>
    <col min="3" max="3" width="9.75" customWidth="1"/>
    <col min="4" max="7" width="10.75" bestFit="1" customWidth="1"/>
  </cols>
  <sheetData>
    <row r="1" spans="1:7" ht="23.8" x14ac:dyDescent="0.4">
      <c r="A1" s="74" t="s">
        <v>6</v>
      </c>
      <c r="B1" s="74"/>
      <c r="C1" s="74"/>
      <c r="D1" s="74"/>
      <c r="E1" s="74"/>
    </row>
    <row r="2" spans="1:7" ht="23.8" x14ac:dyDescent="0.4">
      <c r="A2" s="74" t="s">
        <v>16</v>
      </c>
      <c r="B2" s="74"/>
      <c r="C2" s="74"/>
      <c r="D2" s="74"/>
      <c r="E2" s="74"/>
    </row>
    <row r="3" spans="1:7" ht="23.8" x14ac:dyDescent="0.4">
      <c r="A3" s="74" t="s">
        <v>48</v>
      </c>
      <c r="B3" s="74"/>
      <c r="C3" s="74"/>
      <c r="D3" s="74"/>
      <c r="E3" s="74"/>
    </row>
    <row r="4" spans="1:7" ht="18.350000000000001" x14ac:dyDescent="0.3">
      <c r="A4" s="3" t="s">
        <v>17</v>
      </c>
      <c r="B4" s="3"/>
      <c r="C4" s="3"/>
    </row>
    <row r="5" spans="1:7" ht="18.350000000000001" x14ac:dyDescent="0.3">
      <c r="A5" s="7"/>
      <c r="B5" s="7"/>
      <c r="C5" s="7"/>
      <c r="E5" s="8" t="s">
        <v>20</v>
      </c>
      <c r="F5" s="1"/>
      <c r="G5" s="1"/>
    </row>
    <row r="6" spans="1:7" ht="18.350000000000001" x14ac:dyDescent="0.3">
      <c r="A6" s="4" t="s">
        <v>10</v>
      </c>
      <c r="B6" s="4"/>
      <c r="C6" s="4"/>
      <c r="F6" s="1"/>
      <c r="G6" s="1"/>
    </row>
    <row r="7" spans="1:7" ht="18.350000000000001" x14ac:dyDescent="0.3">
      <c r="A7" s="1"/>
      <c r="B7" s="1"/>
      <c r="C7" s="1"/>
      <c r="E7" s="17"/>
      <c r="F7" s="1"/>
      <c r="G7" s="1"/>
    </row>
    <row r="8" spans="1:7" ht="18.350000000000001" x14ac:dyDescent="0.3">
      <c r="A8" s="1" t="s">
        <v>49</v>
      </c>
      <c r="B8" s="1"/>
      <c r="C8" s="1"/>
      <c r="D8" s="1"/>
      <c r="E8" s="57">
        <v>3300</v>
      </c>
      <c r="G8" s="1"/>
    </row>
    <row r="9" spans="1:7" ht="18.350000000000001" x14ac:dyDescent="0.3">
      <c r="A9" s="1"/>
      <c r="B9" s="1"/>
      <c r="C9" s="1"/>
      <c r="E9" s="57"/>
      <c r="G9" s="1"/>
    </row>
    <row r="10" spans="1:7" ht="18.350000000000001" x14ac:dyDescent="0.3">
      <c r="A10" s="1"/>
      <c r="B10" s="1"/>
      <c r="C10" s="1"/>
      <c r="E10" s="57"/>
      <c r="G10" s="1"/>
    </row>
    <row r="11" spans="1:7" ht="18.350000000000001" x14ac:dyDescent="0.3">
      <c r="A11" s="1" t="s">
        <v>51</v>
      </c>
      <c r="B11" s="1"/>
      <c r="C11" s="1"/>
      <c r="D11" s="1"/>
      <c r="E11" s="48">
        <v>1135</v>
      </c>
      <c r="G11" s="1"/>
    </row>
    <row r="12" spans="1:7" ht="18.350000000000001" x14ac:dyDescent="0.3">
      <c r="A12" s="6"/>
      <c r="B12" s="6"/>
      <c r="C12" s="6"/>
      <c r="E12" s="59"/>
    </row>
    <row r="13" spans="1:7" ht="18.350000000000001" x14ac:dyDescent="0.3">
      <c r="A13" s="1" t="s">
        <v>25</v>
      </c>
      <c r="E13" s="57">
        <v>567.5</v>
      </c>
    </row>
    <row r="14" spans="1:7" x14ac:dyDescent="0.2">
      <c r="E14" s="17"/>
    </row>
    <row r="15" spans="1:7" x14ac:dyDescent="0.2">
      <c r="E15" s="17"/>
    </row>
    <row r="18" spans="1:6" ht="23.8" x14ac:dyDescent="0.4">
      <c r="A18" s="74" t="s">
        <v>6</v>
      </c>
      <c r="B18" s="74"/>
      <c r="C18" s="74"/>
      <c r="D18" s="74"/>
      <c r="E18" s="74"/>
    </row>
    <row r="19" spans="1:6" ht="23.8" x14ac:dyDescent="0.4">
      <c r="A19" s="74" t="s">
        <v>16</v>
      </c>
      <c r="B19" s="74"/>
      <c r="C19" s="74"/>
      <c r="D19" s="74"/>
      <c r="E19" s="74"/>
    </row>
    <row r="20" spans="1:6" ht="23.8" x14ac:dyDescent="0.4">
      <c r="A20" s="74" t="s">
        <v>50</v>
      </c>
      <c r="B20" s="74"/>
      <c r="C20" s="74"/>
      <c r="D20" s="74"/>
      <c r="E20" s="74"/>
    </row>
    <row r="21" spans="1:6" ht="18.350000000000001" x14ac:dyDescent="0.3">
      <c r="A21" s="3" t="s">
        <v>17</v>
      </c>
      <c r="B21" s="3"/>
      <c r="C21" s="3"/>
    </row>
    <row r="22" spans="1:6" ht="18.350000000000001" x14ac:dyDescent="0.3">
      <c r="E22" s="8" t="s">
        <v>20</v>
      </c>
    </row>
    <row r="23" spans="1:6" ht="18.350000000000001" x14ac:dyDescent="0.3">
      <c r="A23" s="3"/>
    </row>
    <row r="24" spans="1:6" x14ac:dyDescent="0.2">
      <c r="A24" s="7"/>
    </row>
    <row r="25" spans="1:6" ht="18.350000000000001" x14ac:dyDescent="0.2">
      <c r="C25" s="43" t="s">
        <v>43</v>
      </c>
      <c r="D25" s="58"/>
      <c r="E25" s="43" t="s">
        <v>46</v>
      </c>
    </row>
    <row r="26" spans="1:6" ht="18.350000000000001" x14ac:dyDescent="0.3">
      <c r="A26" s="1"/>
      <c r="C26" s="57"/>
      <c r="D26" s="57"/>
      <c r="E26" s="59"/>
      <c r="F26" s="17"/>
    </row>
    <row r="27" spans="1:6" ht="18.350000000000001" x14ac:dyDescent="0.3">
      <c r="A27" s="1" t="s">
        <v>40</v>
      </c>
      <c r="B27" s="46"/>
      <c r="C27" s="48">
        <v>1135</v>
      </c>
      <c r="D27" s="48"/>
      <c r="E27" s="48">
        <v>1135</v>
      </c>
      <c r="F27" s="17"/>
    </row>
    <row r="28" spans="1:6" ht="18.350000000000001" x14ac:dyDescent="0.3">
      <c r="A28" s="1"/>
      <c r="B28" s="1"/>
      <c r="C28" s="48"/>
      <c r="D28" s="60"/>
      <c r="E28" s="60"/>
      <c r="F28" s="17"/>
    </row>
    <row r="29" spans="1:6" ht="18.350000000000001" x14ac:dyDescent="0.3">
      <c r="A29" s="1" t="s">
        <v>25</v>
      </c>
      <c r="C29" s="57">
        <v>567.5</v>
      </c>
      <c r="D29" s="60"/>
      <c r="E29" s="57">
        <v>567.5</v>
      </c>
      <c r="F29" s="17"/>
    </row>
    <row r="30" spans="1:6" x14ac:dyDescent="0.2">
      <c r="C30" s="17"/>
      <c r="D30" s="17"/>
      <c r="E30" s="17"/>
      <c r="F30" s="17"/>
    </row>
    <row r="31" spans="1:6" x14ac:dyDescent="0.2">
      <c r="C31" s="17"/>
      <c r="D31" s="17"/>
      <c r="E31" s="17"/>
      <c r="F31" s="17"/>
    </row>
  </sheetData>
  <mergeCells count="6">
    <mergeCell ref="A1:E1"/>
    <mergeCell ref="A2:E2"/>
    <mergeCell ref="A3:E3"/>
    <mergeCell ref="A18:E18"/>
    <mergeCell ref="A19:E19"/>
    <mergeCell ref="A20:E20"/>
  </mergeCells>
  <phoneticPr fontId="6" type="noConversion"/>
  <pageMargins left="1.32" right="0.19" top="0.65" bottom="1" header="0.71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2"/>
  <sheetViews>
    <sheetView zoomScaleNormal="100" workbookViewId="0">
      <selection activeCell="H23" sqref="H23"/>
    </sheetView>
  </sheetViews>
  <sheetFormatPr defaultRowHeight="12.9" x14ac:dyDescent="0.2"/>
  <cols>
    <col min="1" max="1" width="61.75" customWidth="1"/>
    <col min="2" max="2" width="12.375" customWidth="1"/>
    <col min="3" max="3" width="14.625" customWidth="1"/>
  </cols>
  <sheetData>
    <row r="1" spans="1:3" ht="18.350000000000001" x14ac:dyDescent="0.3">
      <c r="A1" s="1"/>
    </row>
    <row r="2" spans="1:3" ht="23.8" x14ac:dyDescent="0.4">
      <c r="A2" s="74" t="s">
        <v>52</v>
      </c>
      <c r="B2" s="74"/>
      <c r="C2" s="74"/>
    </row>
    <row r="3" spans="1:3" ht="18.350000000000001" x14ac:dyDescent="0.3">
      <c r="A3" s="1"/>
    </row>
    <row r="4" spans="1:3" ht="18.350000000000001" x14ac:dyDescent="0.3">
      <c r="A4" s="1"/>
      <c r="C4" s="13" t="s">
        <v>20</v>
      </c>
    </row>
    <row r="5" spans="1:3" ht="18.350000000000001" x14ac:dyDescent="0.3">
      <c r="A5" s="1"/>
      <c r="B5" s="1"/>
      <c r="C5" s="1"/>
    </row>
    <row r="6" spans="1:3" ht="18.350000000000001" x14ac:dyDescent="0.3">
      <c r="A6" s="1" t="s">
        <v>21</v>
      </c>
      <c r="B6" s="62">
        <v>9792</v>
      </c>
    </row>
    <row r="7" spans="1:3" ht="18.350000000000001" x14ac:dyDescent="0.3">
      <c r="A7" s="1"/>
      <c r="B7" s="48"/>
      <c r="C7" s="1"/>
    </row>
    <row r="8" spans="1:3" ht="18.350000000000001" x14ac:dyDescent="0.3">
      <c r="A8" s="1" t="s">
        <v>15</v>
      </c>
      <c r="B8" s="48"/>
      <c r="C8" s="1"/>
    </row>
    <row r="9" spans="1:3" ht="18.350000000000001" x14ac:dyDescent="0.3">
      <c r="A9" s="1"/>
      <c r="B9" s="48"/>
      <c r="C9" s="1"/>
    </row>
    <row r="10" spans="1:3" ht="18.350000000000001" x14ac:dyDescent="0.3">
      <c r="A10" s="1" t="s">
        <v>22</v>
      </c>
      <c r="B10" s="62">
        <v>9712</v>
      </c>
      <c r="C10" s="13"/>
    </row>
    <row r="11" spans="1:3" ht="18.350000000000001" x14ac:dyDescent="0.3">
      <c r="A11" s="1"/>
      <c r="B11" s="48"/>
      <c r="C11" s="1"/>
    </row>
    <row r="12" spans="1:3" ht="36.700000000000003" x14ac:dyDescent="0.3">
      <c r="A12" s="24" t="s">
        <v>36</v>
      </c>
      <c r="B12" s="48">
        <v>80</v>
      </c>
      <c r="C12" s="1"/>
    </row>
    <row r="13" spans="1:3" x14ac:dyDescent="0.2">
      <c r="B13" s="17"/>
    </row>
    <row r="14" spans="1:3" ht="18.350000000000001" x14ac:dyDescent="0.3">
      <c r="A14" s="1"/>
      <c r="B14" s="17"/>
    </row>
    <row r="15" spans="1:3" ht="18.350000000000001" x14ac:dyDescent="0.3">
      <c r="A15" s="1"/>
    </row>
    <row r="16" spans="1:3" ht="18.350000000000001" x14ac:dyDescent="0.3">
      <c r="A16" s="1"/>
    </row>
    <row r="17" spans="1:4" ht="23.8" x14ac:dyDescent="0.4">
      <c r="A17" s="74" t="s">
        <v>53</v>
      </c>
      <c r="B17" s="74"/>
      <c r="C17" s="74"/>
    </row>
    <row r="18" spans="1:4" ht="21.1" x14ac:dyDescent="0.35">
      <c r="A18" s="47"/>
    </row>
    <row r="19" spans="1:4" ht="18.350000000000001" x14ac:dyDescent="0.3">
      <c r="C19" s="8" t="s">
        <v>20</v>
      </c>
    </row>
    <row r="20" spans="1:4" ht="18.350000000000001" x14ac:dyDescent="0.3">
      <c r="C20" s="8"/>
    </row>
    <row r="21" spans="1:4" ht="18.350000000000001" x14ac:dyDescent="0.3">
      <c r="A21" s="1"/>
      <c r="B21" s="43" t="s">
        <v>43</v>
      </c>
      <c r="C21" s="43" t="s">
        <v>46</v>
      </c>
    </row>
    <row r="22" spans="1:4" ht="18.350000000000001" x14ac:dyDescent="0.3">
      <c r="A22" s="1"/>
      <c r="B22" s="57"/>
      <c r="C22" s="57"/>
      <c r="D22" s="17"/>
    </row>
    <row r="23" spans="1:4" ht="18.350000000000001" x14ac:dyDescent="0.3">
      <c r="A23" s="1" t="s">
        <v>21</v>
      </c>
      <c r="B23" s="62">
        <v>9792</v>
      </c>
      <c r="C23" s="62">
        <v>9792</v>
      </c>
      <c r="D23" s="17"/>
    </row>
    <row r="24" spans="1:4" ht="18.350000000000001" x14ac:dyDescent="0.3">
      <c r="A24" s="1"/>
      <c r="B24" s="48"/>
      <c r="C24" s="48"/>
      <c r="D24" s="17"/>
    </row>
    <row r="25" spans="1:4" ht="18.350000000000001" x14ac:dyDescent="0.3">
      <c r="A25" s="1" t="s">
        <v>15</v>
      </c>
      <c r="B25" s="48"/>
      <c r="C25" s="48"/>
      <c r="D25" s="17"/>
    </row>
    <row r="26" spans="1:4" ht="18.350000000000001" x14ac:dyDescent="0.3">
      <c r="A26" s="1"/>
      <c r="B26" s="48"/>
      <c r="C26" s="48"/>
      <c r="D26" s="17"/>
    </row>
    <row r="27" spans="1:4" ht="18.350000000000001" x14ac:dyDescent="0.3">
      <c r="A27" s="1" t="s">
        <v>22</v>
      </c>
      <c r="B27" s="62">
        <v>9712</v>
      </c>
      <c r="C27" s="62">
        <v>9712</v>
      </c>
      <c r="D27" s="17"/>
    </row>
    <row r="28" spans="1:4" ht="18.350000000000001" x14ac:dyDescent="0.3">
      <c r="A28" s="1"/>
      <c r="B28" s="48"/>
      <c r="C28" s="48"/>
      <c r="D28" s="17"/>
    </row>
    <row r="29" spans="1:4" ht="36.700000000000003" x14ac:dyDescent="0.3">
      <c r="A29" s="24" t="s">
        <v>36</v>
      </c>
      <c r="B29" s="48">
        <v>80</v>
      </c>
      <c r="C29" s="48">
        <v>80</v>
      </c>
      <c r="D29" s="17"/>
    </row>
    <row r="30" spans="1:4" x14ac:dyDescent="0.2">
      <c r="B30" s="17"/>
      <c r="C30" s="17"/>
      <c r="D30" s="17"/>
    </row>
    <row r="31" spans="1:4" x14ac:dyDescent="0.2">
      <c r="B31" s="17"/>
      <c r="C31" s="17"/>
      <c r="D31" s="17"/>
    </row>
    <row r="32" spans="1:4" x14ac:dyDescent="0.2">
      <c r="B32" s="17"/>
      <c r="C32" s="17"/>
      <c r="D32" s="17"/>
    </row>
  </sheetData>
  <mergeCells count="2">
    <mergeCell ref="A2:C2"/>
    <mergeCell ref="A17:C17"/>
  </mergeCells>
  <phoneticPr fontId="6" type="noConversion"/>
  <pageMargins left="0.71" right="0.62" top="0.49" bottom="0.46" header="0.32" footer="0.3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"/>
  <sheetViews>
    <sheetView zoomScaleNormal="100" workbookViewId="0">
      <selection activeCell="K18" sqref="K18"/>
    </sheetView>
  </sheetViews>
  <sheetFormatPr defaultColWidth="9.125" defaultRowHeight="18.350000000000001" x14ac:dyDescent="0.3"/>
  <cols>
    <col min="1" max="1" width="54.875" style="9" customWidth="1"/>
    <col min="2" max="2" width="11.125" style="9" customWidth="1"/>
    <col min="3" max="3" width="11.875" style="19" customWidth="1"/>
    <col min="4" max="4" width="9.125" style="9"/>
    <col min="5" max="5" width="11.875" style="9" customWidth="1"/>
    <col min="6" max="6" width="9.125" style="1"/>
    <col min="7" max="16384" width="9.125" style="9"/>
  </cols>
  <sheetData>
    <row r="1" spans="1:9" s="12" customFormat="1" ht="23.8" x14ac:dyDescent="0.4">
      <c r="A1" s="74" t="s">
        <v>6</v>
      </c>
      <c r="B1" s="74"/>
      <c r="C1" s="74"/>
      <c r="D1" s="74"/>
      <c r="E1" s="74"/>
      <c r="F1" s="20"/>
    </row>
    <row r="2" spans="1:9" s="12" customFormat="1" ht="23.8" x14ac:dyDescent="0.4">
      <c r="A2" s="74" t="s">
        <v>54</v>
      </c>
      <c r="B2" s="74"/>
      <c r="C2" s="74"/>
      <c r="D2" s="74"/>
      <c r="E2" s="74"/>
      <c r="F2" s="20"/>
    </row>
    <row r="3" spans="1:9" s="12" customFormat="1" x14ac:dyDescent="0.3">
      <c r="A3" s="16"/>
      <c r="C3" s="14"/>
      <c r="F3" s="21"/>
    </row>
    <row r="4" spans="1:9" s="12" customFormat="1" x14ac:dyDescent="0.3">
      <c r="A4" s="16"/>
      <c r="C4" s="14"/>
      <c r="F4" s="21"/>
    </row>
    <row r="5" spans="1:9" s="12" customFormat="1" x14ac:dyDescent="0.3">
      <c r="A5" s="16"/>
      <c r="C5" s="14"/>
      <c r="E5" s="8" t="s">
        <v>20</v>
      </c>
    </row>
    <row r="6" spans="1:9" s="12" customFormat="1" x14ac:dyDescent="0.3">
      <c r="A6" s="16"/>
      <c r="C6" s="14"/>
      <c r="E6" s="21"/>
    </row>
    <row r="7" spans="1:9" s="14" customFormat="1" x14ac:dyDescent="0.3">
      <c r="A7" s="15"/>
      <c r="C7" s="15"/>
      <c r="D7" s="15"/>
      <c r="E7" s="22"/>
    </row>
    <row r="8" spans="1:9" s="12" customFormat="1" x14ac:dyDescent="0.3">
      <c r="A8" s="1" t="s">
        <v>26</v>
      </c>
      <c r="B8"/>
      <c r="C8"/>
      <c r="D8"/>
      <c r="E8" s="22"/>
      <c r="G8"/>
      <c r="H8"/>
      <c r="I8"/>
    </row>
    <row r="9" spans="1:9" s="12" customFormat="1" x14ac:dyDescent="0.3">
      <c r="A9" s="1" t="s">
        <v>34</v>
      </c>
      <c r="B9"/>
      <c r="C9" s="1"/>
      <c r="D9"/>
      <c r="E9" s="48">
        <v>56612</v>
      </c>
      <c r="G9"/>
      <c r="H9"/>
      <c r="I9"/>
    </row>
    <row r="10" spans="1:9" s="12" customFormat="1" x14ac:dyDescent="0.3">
      <c r="A10" s="1"/>
      <c r="B10"/>
      <c r="C10"/>
      <c r="D10"/>
      <c r="E10" s="48"/>
      <c r="G10"/>
      <c r="H10"/>
      <c r="I10"/>
    </row>
    <row r="11" spans="1:9" s="12" customFormat="1" x14ac:dyDescent="0.3">
      <c r="A11" s="1" t="s">
        <v>33</v>
      </c>
      <c r="B11"/>
      <c r="C11" s="1"/>
      <c r="D11"/>
      <c r="E11" s="62">
        <v>33295.1</v>
      </c>
      <c r="G11"/>
      <c r="H11"/>
      <c r="I11"/>
    </row>
    <row r="12" spans="1:9" s="12" customFormat="1" x14ac:dyDescent="0.3">
      <c r="A12" s="1"/>
      <c r="B12"/>
      <c r="C12" s="1"/>
      <c r="D12"/>
      <c r="E12" s="48"/>
      <c r="G12"/>
      <c r="H12"/>
      <c r="I12"/>
    </row>
    <row r="13" spans="1:9" s="12" customFormat="1" x14ac:dyDescent="0.3">
      <c r="A13" s="1" t="s">
        <v>15</v>
      </c>
      <c r="B13"/>
      <c r="C13"/>
      <c r="D13"/>
      <c r="E13" s="61"/>
      <c r="G13"/>
      <c r="H13"/>
      <c r="I13"/>
    </row>
    <row r="14" spans="1:9" s="12" customFormat="1" x14ac:dyDescent="0.3">
      <c r="A14" s="1"/>
      <c r="B14"/>
      <c r="C14"/>
      <c r="D14"/>
      <c r="E14" s="48"/>
      <c r="G14"/>
      <c r="H14"/>
      <c r="I14"/>
    </row>
    <row r="15" spans="1:9" s="12" customFormat="1" x14ac:dyDescent="0.3">
      <c r="A15" s="1" t="s">
        <v>27</v>
      </c>
      <c r="B15"/>
      <c r="C15"/>
      <c r="D15"/>
      <c r="E15" s="48"/>
      <c r="G15"/>
      <c r="H15"/>
      <c r="I15"/>
    </row>
    <row r="16" spans="1:9" s="12" customFormat="1" x14ac:dyDescent="0.3">
      <c r="A16" s="1" t="s">
        <v>28</v>
      </c>
      <c r="B16"/>
      <c r="C16"/>
      <c r="D16"/>
      <c r="E16" s="48"/>
      <c r="G16"/>
      <c r="H16"/>
      <c r="I16"/>
    </row>
    <row r="17" spans="1:9" s="12" customFormat="1" x14ac:dyDescent="0.3">
      <c r="A17" s="1" t="s">
        <v>29</v>
      </c>
      <c r="B17"/>
      <c r="C17"/>
      <c r="D17" s="1"/>
      <c r="E17" s="69">
        <v>17837.099999999999</v>
      </c>
      <c r="G17" s="1"/>
      <c r="H17"/>
      <c r="I17"/>
    </row>
    <row r="18" spans="1:9" s="12" customFormat="1" x14ac:dyDescent="0.3">
      <c r="A18" s="1"/>
      <c r="B18"/>
      <c r="C18"/>
      <c r="D18" s="1"/>
      <c r="E18" s="48"/>
      <c r="G18" s="1"/>
      <c r="H18"/>
      <c r="I18"/>
    </row>
    <row r="19" spans="1:9" s="12" customFormat="1" x14ac:dyDescent="0.3">
      <c r="A19" s="1" t="s">
        <v>30</v>
      </c>
      <c r="B19"/>
      <c r="C19" s="1"/>
      <c r="D19"/>
      <c r="E19" s="48">
        <v>7058</v>
      </c>
      <c r="G19"/>
      <c r="H19"/>
      <c r="I19"/>
    </row>
    <row r="20" spans="1:9" s="12" customFormat="1" x14ac:dyDescent="0.3">
      <c r="A20" s="1"/>
      <c r="B20"/>
      <c r="C20"/>
      <c r="D20"/>
      <c r="E20" s="48"/>
      <c r="G20"/>
      <c r="H20"/>
      <c r="I20"/>
    </row>
    <row r="21" spans="1:9" s="12" customFormat="1" x14ac:dyDescent="0.3">
      <c r="A21" s="1" t="s">
        <v>31</v>
      </c>
      <c r="B21"/>
      <c r="C21" s="1"/>
      <c r="D21"/>
      <c r="E21" s="48">
        <v>7700</v>
      </c>
      <c r="G21"/>
      <c r="H21"/>
      <c r="I21"/>
    </row>
    <row r="22" spans="1:9" s="12" customFormat="1" x14ac:dyDescent="0.3">
      <c r="A22" s="1"/>
      <c r="B22"/>
      <c r="C22"/>
      <c r="D22"/>
      <c r="E22" s="48"/>
      <c r="G22"/>
      <c r="H22"/>
      <c r="I22"/>
    </row>
    <row r="23" spans="1:9" s="12" customFormat="1" x14ac:dyDescent="0.3">
      <c r="A23" s="1" t="s">
        <v>32</v>
      </c>
      <c r="B23"/>
      <c r="C23"/>
      <c r="D23"/>
      <c r="E23" s="48">
        <v>700</v>
      </c>
      <c r="G23"/>
      <c r="H23"/>
      <c r="I23"/>
    </row>
    <row r="24" spans="1:9" s="12" customFormat="1" x14ac:dyDescent="0.3">
      <c r="A24" s="1"/>
      <c r="B24"/>
      <c r="C24"/>
      <c r="D24"/>
      <c r="E24" s="17"/>
      <c r="F24" s="1"/>
      <c r="G24"/>
      <c r="H24"/>
      <c r="I24"/>
    </row>
    <row r="25" spans="1:9" s="12" customFormat="1" x14ac:dyDescent="0.3">
      <c r="A25" s="11"/>
      <c r="C25" s="15"/>
      <c r="D25" s="11"/>
      <c r="E25" s="11"/>
      <c r="F25" s="21"/>
    </row>
    <row r="26" spans="1:9" s="12" customFormat="1" x14ac:dyDescent="0.3">
      <c r="A26" s="11"/>
      <c r="C26" s="15"/>
      <c r="D26" s="11"/>
      <c r="E26" s="11"/>
      <c r="F26" s="21"/>
    </row>
    <row r="27" spans="1:9" s="12" customFormat="1" x14ac:dyDescent="0.3">
      <c r="A27" s="11"/>
      <c r="C27" s="18"/>
      <c r="D27" s="11"/>
      <c r="E27" s="11"/>
      <c r="F27" s="21"/>
    </row>
    <row r="28" spans="1:9" x14ac:dyDescent="0.3">
      <c r="A28" s="10"/>
    </row>
  </sheetData>
  <mergeCells count="2">
    <mergeCell ref="A1:E1"/>
    <mergeCell ref="A2:E2"/>
  </mergeCells>
  <phoneticPr fontId="6" type="noConversion"/>
  <pageMargins left="0.68" right="0.23" top="0.69" bottom="0.7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</vt:lpstr>
      <vt:lpstr>НДФЛ МР 2022</vt:lpstr>
      <vt:lpstr>НДФЛ МР 2023-2024</vt:lpstr>
      <vt:lpstr>УСН</vt:lpstr>
      <vt:lpstr>ЕНВД</vt:lpstr>
      <vt:lpstr>патент</vt:lpstr>
      <vt:lpstr>ЕСХН (МР)</vt:lpstr>
      <vt:lpstr>госпош (МР)</vt:lpstr>
      <vt:lpstr>НЕНАЛОГ МР 2022</vt:lpstr>
      <vt:lpstr>НЕНАЛОГ МР 2023-2024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elab-baria</dc:creator>
  <cp:lastModifiedBy>AdminPC</cp:lastModifiedBy>
  <cp:lastPrinted>2018-10-06T09:16:59Z</cp:lastPrinted>
  <dcterms:created xsi:type="dcterms:W3CDTF">2008-10-17T10:47:23Z</dcterms:created>
  <dcterms:modified xsi:type="dcterms:W3CDTF">2021-11-18T13:55:14Z</dcterms:modified>
</cp:coreProperties>
</file>