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15" windowWidth="14775" windowHeight="12810" activeTab="0"/>
  </bookViews>
  <sheets>
    <sheet name="Оценка ожид.испол 2021" sheetId="1" r:id="rId1"/>
  </sheets>
  <definedNames>
    <definedName name="_xlnm.Print_Area" localSheetId="0">'Оценка ожид.испол 2021'!$A$1:$C$38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<sst xmlns="http://schemas.openxmlformats.org/spreadsheetml/2006/main" count="32" uniqueCount="32">
  <si>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показателей</t>
  </si>
  <si>
    <t>Налог на доходы физических лиц</t>
  </si>
  <si>
    <t>Налоги на совокупный доход</t>
  </si>
  <si>
    <t>Прочие налоговые доходы</t>
  </si>
  <si>
    <t>Неналоговые доходы</t>
  </si>
  <si>
    <t>Безвозмездные перечисления</t>
  </si>
  <si>
    <t>ВСЕГО ДОХОДОВ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</si>
  <si>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</si>
  <si>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</si>
  <si>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</si>
  <si>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</si>
  <si>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ВСЕГО РАСХОДОВ</t>
  </si>
  <si>
    <t>ДОХОДЫ</t>
  </si>
  <si>
    <t>РАСХОДЫ</t>
  </si>
  <si>
    <t>Образование и молодежная политика</t>
  </si>
  <si>
    <t>Национальная безопасность и правоохранительная деятельность</t>
  </si>
  <si>
    <t xml:space="preserve">Дефицит (профицит) </t>
  </si>
  <si>
    <t>ИТОГО ДОХОДОВ</t>
  </si>
  <si>
    <t>(тыс. рублей)</t>
  </si>
  <si>
    <t xml:space="preserve">Межбюджетные трансферты  </t>
  </si>
  <si>
    <t>Национальная оборона</t>
  </si>
  <si>
    <t>Физическая культура и спорт</t>
  </si>
  <si>
    <t>Средства массовой информации</t>
  </si>
  <si>
    <t xml:space="preserve">Здравоохранение </t>
  </si>
  <si>
    <t>Оценка ожидаемого исполнения Бюджета района</t>
  </si>
  <si>
    <t>Охрана окружающей среды</t>
  </si>
  <si>
    <t xml:space="preserve">Культура, кинематография </t>
  </si>
  <si>
    <t>Налоговые доходы</t>
  </si>
  <si>
    <t>Акцизы на нефтепродукты</t>
  </si>
  <si>
    <t xml:space="preserve"> за 2021 год</t>
  </si>
  <si>
    <t>Уточненный план на 2021 год</t>
  </si>
  <si>
    <t>Ожидаемое исполнение за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</si>
</sst>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0.0%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wrapText="1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80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80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 wrapText="1"/>
    </xf>
    <xf numFmtId="180" fontId="4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4" sqref="B34:C38"/>
    </sheetView>
  </sheetViews>
  <sheetFormatPr defaultColWidth="9.00390625" defaultRowHeight="12.75"/>
  <cols>
    <col min="1" max="1" width="42.25390625" style="2" customWidth="1"/>
    <col min="2" max="2" width="25.25390625" style="2" customWidth="1"/>
    <col min="3" max="3" width="24.625" style="2" customWidth="1"/>
    <col min="4" max="4" width="38.875" style="2" customWidth="1"/>
    <col min="5" max="5" width="25.625" style="2" customWidth="1"/>
    <col min="6" max="6" width="23.25390625" style="2" customWidth="1"/>
    <col min="7" max="7" width="10.75390625" style="2" bestFit="1" customWidth="1"/>
    <col min="8" max="16384" width="9.125" style="2" customWidth="1"/>
  </cols>
  <sheetData>
    <row r="1" spans="1:6" ht="15.75">
      <c r="A1" s="33"/>
      <c r="B1" s="33"/>
      <c r="C1" s="33"/>
      <c r="D1" s="33"/>
      <c r="E1" s="33"/>
      <c r="F1" s="33"/>
    </row>
    <row r="2" spans="1:6" ht="15.75">
      <c r="A2" s="33" t="s">
        <v>24</v>
      </c>
      <c r="B2" s="33"/>
      <c r="C2" s="33"/>
      <c r="D2" s="33"/>
      <c r="E2" s="33"/>
      <c r="F2" s="33"/>
    </row>
    <row r="3" spans="1:6" ht="15.75">
      <c r="A3" s="33" t="s">
        <v>29</v>
      </c>
      <c r="B3" s="33"/>
      <c r="C3" s="33"/>
      <c r="D3" s="33"/>
      <c r="E3" s="33"/>
      <c r="F3" s="33"/>
    </row>
    <row r="4" spans="3:37" ht="15.75">
      <c r="C4" s="3" t="s">
        <v>18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38.25" customHeight="1">
      <c r="A5" s="26" t="s">
        <v>0</v>
      </c>
      <c r="B5" s="26" t="s">
        <v>30</v>
      </c>
      <c r="C5" s="26" t="s">
        <v>31</v>
      </c>
      <c r="D5" s="17"/>
      <c r="E5" s="17"/>
      <c r="F5" s="1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>
      <c r="A6" s="5">
        <v>1</v>
      </c>
      <c r="B6" s="5">
        <v>2</v>
      </c>
      <c r="C6" s="5">
        <v>3</v>
      </c>
      <c r="D6" s="6"/>
      <c r="E6" s="6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6" s="4" customFormat="1" ht="10.5" customHeight="1">
      <c r="A7" s="19"/>
      <c r="B7" s="23"/>
      <c r="C7" s="23"/>
      <c r="D7" s="6"/>
      <c r="E7" s="6"/>
      <c r="F7" s="6"/>
    </row>
    <row r="8" spans="1:6" s="4" customFormat="1" ht="15.75">
      <c r="A8" s="32" t="s">
        <v>12</v>
      </c>
      <c r="B8" s="32"/>
      <c r="C8" s="32"/>
      <c r="D8" s="14"/>
      <c r="E8" s="18"/>
      <c r="F8" s="18"/>
    </row>
    <row r="9" spans="1:6" s="8" customFormat="1" ht="15.75">
      <c r="A9" s="24" t="s">
        <v>27</v>
      </c>
      <c r="B9" s="1">
        <f>B11+B12+B13+B14</f>
        <v>643627</v>
      </c>
      <c r="C9" s="31">
        <f>C11+C12+C13+C14</f>
        <v>719716.4</v>
      </c>
      <c r="D9" s="19"/>
      <c r="E9" s="1"/>
      <c r="F9" s="1"/>
    </row>
    <row r="10" spans="1:6" s="8" customFormat="1" ht="15.75">
      <c r="A10" s="24"/>
      <c r="B10" s="1"/>
      <c r="C10" s="31"/>
      <c r="D10" s="19"/>
      <c r="E10" s="1"/>
      <c r="F10" s="1"/>
    </row>
    <row r="11" spans="1:6" s="8" customFormat="1" ht="15.75">
      <c r="A11" s="24" t="s">
        <v>1</v>
      </c>
      <c r="B11" s="1">
        <v>555224.5</v>
      </c>
      <c r="C11" s="31">
        <v>598036.9</v>
      </c>
      <c r="D11" s="7"/>
      <c r="E11" s="1"/>
      <c r="F11" s="1"/>
    </row>
    <row r="12" spans="1:6" s="8" customFormat="1" ht="15.75">
      <c r="A12" s="24" t="s">
        <v>28</v>
      </c>
      <c r="B12" s="1">
        <v>28700</v>
      </c>
      <c r="C12" s="31">
        <v>28700</v>
      </c>
      <c r="D12" s="7"/>
      <c r="E12" s="1"/>
      <c r="F12" s="1"/>
    </row>
    <row r="13" spans="1:6" s="8" customFormat="1" ht="15.75">
      <c r="A13" s="24" t="s">
        <v>2</v>
      </c>
      <c r="B13" s="1">
        <v>49469</v>
      </c>
      <c r="C13" s="31">
        <v>82746</v>
      </c>
      <c r="D13" s="7"/>
      <c r="E13" s="1"/>
      <c r="F13" s="1"/>
    </row>
    <row r="14" spans="1:6" s="8" customFormat="1" ht="15.75">
      <c r="A14" s="24" t="s">
        <v>3</v>
      </c>
      <c r="B14" s="1">
        <v>10233.5</v>
      </c>
      <c r="C14" s="31">
        <v>10233.5</v>
      </c>
      <c r="D14" s="7"/>
      <c r="E14" s="1"/>
      <c r="F14" s="1"/>
    </row>
    <row r="15" spans="1:6" s="8" customFormat="1" ht="15.75">
      <c r="A15" s="24"/>
      <c r="B15" s="1"/>
      <c r="C15" s="31"/>
      <c r="D15" s="7"/>
      <c r="E15" s="1"/>
      <c r="F15" s="1"/>
    </row>
    <row r="16" spans="1:6" s="8" customFormat="1" ht="15.75">
      <c r="A16" s="24" t="s">
        <v>4</v>
      </c>
      <c r="B16" s="1">
        <v>31513.3</v>
      </c>
      <c r="C16" s="31">
        <v>34549.4</v>
      </c>
      <c r="D16" s="7"/>
      <c r="E16" s="1"/>
      <c r="F16" s="1"/>
    </row>
    <row r="17" spans="1:6" s="8" customFormat="1" ht="15.75">
      <c r="A17" s="24"/>
      <c r="B17" s="1"/>
      <c r="C17" s="31"/>
      <c r="D17" s="7"/>
      <c r="E17" s="1"/>
      <c r="F17" s="1"/>
    </row>
    <row r="18" spans="1:6" s="8" customFormat="1" ht="15.75">
      <c r="A18" s="27" t="s">
        <v>17</v>
      </c>
      <c r="B18" s="1">
        <f>B9+B16</f>
        <v>675140.3</v>
      </c>
      <c r="C18" s="31">
        <f>C9+C16</f>
        <v>754265.8</v>
      </c>
      <c r="D18" s="20"/>
      <c r="E18" s="1"/>
      <c r="F18" s="1"/>
    </row>
    <row r="19" spans="1:6" s="4" customFormat="1" ht="15.75">
      <c r="A19" s="24"/>
      <c r="B19" s="1"/>
      <c r="C19" s="28"/>
      <c r="D19" s="9"/>
      <c r="E19" s="10"/>
      <c r="F19" s="10"/>
    </row>
    <row r="20" spans="1:6" s="4" customFormat="1" ht="15.75">
      <c r="A20" s="24" t="s">
        <v>5</v>
      </c>
      <c r="B20" s="1">
        <v>1726103.629</v>
      </c>
      <c r="C20" s="1">
        <v>1726103.629</v>
      </c>
      <c r="D20" s="11"/>
      <c r="E20" s="10"/>
      <c r="F20" s="10"/>
    </row>
    <row r="21" spans="1:7" s="4" customFormat="1" ht="15.75">
      <c r="A21" s="30"/>
      <c r="B21" s="28"/>
      <c r="C21" s="28"/>
      <c r="D21" s="11"/>
      <c r="E21" s="10"/>
      <c r="F21" s="10"/>
      <c r="G21" s="25"/>
    </row>
    <row r="22" spans="1:6" s="4" customFormat="1" ht="17.25" customHeight="1">
      <c r="A22" s="27" t="s">
        <v>6</v>
      </c>
      <c r="B22" s="1">
        <f>B18+B20</f>
        <v>2401243.929</v>
      </c>
      <c r="C22" s="1">
        <f>C18+C20</f>
        <v>2480369.429</v>
      </c>
      <c r="D22" s="21"/>
      <c r="E22" s="10"/>
      <c r="F22" s="10"/>
    </row>
    <row r="23" spans="1:6" s="4" customFormat="1" ht="15.75">
      <c r="A23" s="29"/>
      <c r="B23" s="28"/>
      <c r="C23" s="28"/>
      <c r="E23" s="10"/>
      <c r="F23" s="10"/>
    </row>
    <row r="24" spans="1:6" s="4" customFormat="1" ht="15.75">
      <c r="A24" s="32" t="s">
        <v>13</v>
      </c>
      <c r="B24" s="32"/>
      <c r="C24" s="32"/>
      <c r="D24" s="14"/>
      <c r="E24" s="18"/>
      <c r="F24" s="18"/>
    </row>
    <row r="25" spans="1:6" s="4" customFormat="1" ht="18.75" customHeight="1">
      <c r="A25" s="24" t="s">
        <v>7</v>
      </c>
      <c r="B25" s="1">
        <v>174587.432</v>
      </c>
      <c r="C25" s="31">
        <f>B25</f>
        <v>174587.432</v>
      </c>
      <c r="D25" s="13"/>
      <c r="E25" s="14"/>
      <c r="F25" s="15"/>
    </row>
    <row r="26" spans="1:6" s="4" customFormat="1" ht="18.75" customHeight="1">
      <c r="A26" s="24" t="s">
        <v>20</v>
      </c>
      <c r="B26" s="1">
        <v>1649.2</v>
      </c>
      <c r="C26" s="31">
        <f aca="true" t="shared" si="0" ref="C26:C37">B26</f>
        <v>1649.2</v>
      </c>
      <c r="D26" s="13"/>
      <c r="E26" s="14"/>
      <c r="F26" s="15"/>
    </row>
    <row r="27" spans="1:6" s="4" customFormat="1" ht="31.5">
      <c r="A27" s="24" t="s">
        <v>15</v>
      </c>
      <c r="B27" s="1">
        <v>8706.906</v>
      </c>
      <c r="C27" s="31">
        <f t="shared" si="0"/>
        <v>8706.906</v>
      </c>
      <c r="D27" s="13"/>
      <c r="E27" s="14"/>
      <c r="F27" s="15"/>
    </row>
    <row r="28" spans="1:6" s="4" customFormat="1" ht="18.75" customHeight="1">
      <c r="A28" s="24" t="s">
        <v>8</v>
      </c>
      <c r="B28" s="1">
        <v>64192.294</v>
      </c>
      <c r="C28" s="31">
        <f t="shared" si="0"/>
        <v>64192.294</v>
      </c>
      <c r="D28" s="13"/>
      <c r="E28" s="14"/>
      <c r="F28" s="15"/>
    </row>
    <row r="29" spans="1:6" s="4" customFormat="1" ht="18.75" customHeight="1">
      <c r="A29" s="24" t="s">
        <v>9</v>
      </c>
      <c r="B29" s="1">
        <v>292645.724</v>
      </c>
      <c r="C29" s="31">
        <f t="shared" si="0"/>
        <v>292645.724</v>
      </c>
      <c r="D29" s="13"/>
      <c r="E29" s="14"/>
      <c r="F29" s="15"/>
    </row>
    <row r="30" spans="1:6" s="4" customFormat="1" ht="18.75" customHeight="1">
      <c r="A30" s="24" t="s">
        <v>25</v>
      </c>
      <c r="B30" s="1">
        <v>7862.872</v>
      </c>
      <c r="C30" s="31">
        <f t="shared" si="0"/>
        <v>7862.872</v>
      </c>
      <c r="D30" s="13"/>
      <c r="E30" s="14"/>
      <c r="F30" s="15"/>
    </row>
    <row r="31" spans="1:6" s="4" customFormat="1" ht="18.75" customHeight="1">
      <c r="A31" s="24" t="s">
        <v>14</v>
      </c>
      <c r="B31" s="1">
        <v>1581409.219</v>
      </c>
      <c r="C31" s="31">
        <f t="shared" si="0"/>
        <v>1581409.219</v>
      </c>
      <c r="D31" s="13"/>
      <c r="E31" s="14"/>
      <c r="F31" s="15"/>
    </row>
    <row r="32" spans="1:6" s="4" customFormat="1" ht="15.75">
      <c r="A32" s="24" t="s">
        <v>26</v>
      </c>
      <c r="B32" s="1">
        <v>130703</v>
      </c>
      <c r="C32" s="31">
        <f t="shared" si="0"/>
        <v>130703</v>
      </c>
      <c r="D32" s="13"/>
      <c r="E32" s="14"/>
      <c r="F32" s="15"/>
    </row>
    <row r="33" spans="1:6" s="4" customFormat="1" ht="18.75" customHeight="1">
      <c r="A33" s="24" t="s">
        <v>23</v>
      </c>
      <c r="B33" s="1">
        <v>1412.7</v>
      </c>
      <c r="C33" s="31">
        <f t="shared" si="0"/>
        <v>1412.7</v>
      </c>
      <c r="D33" s="13"/>
      <c r="E33" s="14"/>
      <c r="F33" s="15"/>
    </row>
    <row r="34" spans="1:6" s="4" customFormat="1" ht="18.75" customHeight="1">
      <c r="A34" s="24" t="s">
        <v>10</v>
      </c>
      <c r="B34" s="1">
        <v>74420.493</v>
      </c>
      <c r="C34" s="1">
        <f t="shared" si="0"/>
        <v>74420.493</v>
      </c>
      <c r="D34" s="13"/>
      <c r="E34" s="14"/>
      <c r="F34" s="15"/>
    </row>
    <row r="35" spans="1:6" s="4" customFormat="1" ht="18.75" customHeight="1">
      <c r="A35" s="24" t="s">
        <v>21</v>
      </c>
      <c r="B35" s="1">
        <v>190322.378</v>
      </c>
      <c r="C35" s="1">
        <f t="shared" si="0"/>
        <v>190322.378</v>
      </c>
      <c r="D35" s="13"/>
      <c r="E35" s="14"/>
      <c r="F35" s="15"/>
    </row>
    <row r="36" spans="1:6" s="4" customFormat="1" ht="18.75" customHeight="1">
      <c r="A36" s="24" t="s">
        <v>22</v>
      </c>
      <c r="B36" s="1">
        <v>6021</v>
      </c>
      <c r="C36" s="1">
        <f t="shared" si="0"/>
        <v>6021</v>
      </c>
      <c r="D36" s="13"/>
      <c r="E36" s="14"/>
      <c r="F36" s="15"/>
    </row>
    <row r="37" spans="1:6" s="4" customFormat="1" ht="18.75" customHeight="1">
      <c r="A37" s="24" t="s">
        <v>19</v>
      </c>
      <c r="B37" s="1">
        <v>48373.445</v>
      </c>
      <c r="C37" s="1">
        <f t="shared" si="0"/>
        <v>48373.445</v>
      </c>
      <c r="D37" s="13"/>
      <c r="E37" s="14"/>
      <c r="F37" s="15"/>
    </row>
    <row r="38" spans="1:6" s="4" customFormat="1" ht="20.25" customHeight="1">
      <c r="A38" s="27" t="s">
        <v>11</v>
      </c>
      <c r="B38" s="1">
        <f>SUM(B25:B37)</f>
        <v>2582306.6629999997</v>
      </c>
      <c r="C38" s="1">
        <f>SUM(C25:C37)</f>
        <v>2582306.6629999997</v>
      </c>
      <c r="D38" s="13"/>
      <c r="E38" s="22"/>
      <c r="F38" s="10"/>
    </row>
    <row r="39" spans="2:3" s="4" customFormat="1" ht="15.75" hidden="1">
      <c r="B39" s="1"/>
      <c r="C39" s="31"/>
    </row>
    <row r="40" spans="1:3" s="4" customFormat="1" ht="15.75" hidden="1">
      <c r="A40" s="7" t="s">
        <v>16</v>
      </c>
      <c r="B40" s="1">
        <f>B22-B38</f>
        <v>-181062.7339999997</v>
      </c>
      <c r="C40" s="31">
        <f>C22-C38</f>
        <v>-101937.2339999997</v>
      </c>
    </row>
    <row r="41" spans="2:3" s="4" customFormat="1" ht="15.75">
      <c r="B41" s="1"/>
      <c r="C41" s="31"/>
    </row>
    <row r="42" spans="2:3" ht="15.75">
      <c r="B42" s="16"/>
      <c r="C42" s="16"/>
    </row>
    <row r="43" ht="15.75">
      <c r="B43" s="12"/>
    </row>
    <row r="44" ht="15.75">
      <c r="B44" s="12"/>
    </row>
  </sheetData>
  <sheetProtection/>
  <mergeCells count="8">
    <mergeCell ref="A8:C8"/>
    <mergeCell ref="A24:C24"/>
    <mergeCell ref="A1:C1"/>
    <mergeCell ref="D1:F1"/>
    <mergeCell ref="A2:C2"/>
    <mergeCell ref="D2:F2"/>
    <mergeCell ref="A3:C3"/>
    <mergeCell ref="D3:F3"/>
  </mergeCells>
  <printOptions/>
  <pageMargins left="0.7086614173228347" right="0.1968503937007874" top="0.6692913385826772" bottom="0.15748031496062992" header="0.15748031496062992" footer="0.1574803149606299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elab-alsu</dc:creator>
  <cp:keywords/>
  <dc:description/>
  <cp:lastModifiedBy>Гульчачак Р. Марданшина</cp:lastModifiedBy>
  <cp:lastPrinted>2021-10-09T08:26:06Z</cp:lastPrinted>
  <dcterms:created xsi:type="dcterms:W3CDTF">2007-10-29T13:46:28Z</dcterms:created>
  <dcterms:modified xsi:type="dcterms:W3CDTF">2021-10-14T05:51:28Z</dcterms:modified>
  <cp:category/>
  <cp:version/>
  <cp:contentType/>
  <cp:contentStatus/>
</cp:coreProperties>
</file>