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11640" activeTab="0"/>
  </bookViews>
  <sheets>
    <sheet name="2014" sheetId="1" r:id="rId1"/>
  </sheets>
  <definedNames>
    <definedName name="_xlnm.Print_Area" localSheetId="0">'2014'!$A$1:$C$88</definedName>
  </definedNames>
  <calcPr fullCalcOnLoad="1"/>
</workbook>
</file>

<file path=xl/sharedStrings.xml><?xml version="1.0" encoding="utf-8"?>
<sst xmlns="http://schemas.openxmlformats.org/spreadsheetml/2006/main" count="164" uniqueCount="142">
  <si>
    <t>тыс.руб.</t>
  </si>
  <si>
    <t>Сумма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</si>
  <si>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</si>
  <si>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</si>
  <si>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</si>
  <si>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табачной продукции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</si>
  <si>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</si>
  <si>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</si>
  <si>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</si>
  <si>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Налоговые и неналоговые доходы</t>
  </si>
  <si>
    <t>Наименование</t>
  </si>
  <si>
    <t>Код дохода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</si>
  <si>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</si>
  <si>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</si>
  <si>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</si>
  <si>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</si>
  <si>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</si>
  <si>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</si>
  <si>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</si>
  <si>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Субвенции всего:</t>
  </si>
  <si>
    <t xml:space="preserve"> Субсидии всего:</t>
  </si>
  <si>
    <t>Всего доходов:</t>
  </si>
  <si>
    <t>Таблица 1</t>
  </si>
  <si>
    <t>к решению Совета</t>
  </si>
  <si>
    <t xml:space="preserve">Елабужского муниципального района </t>
  </si>
  <si>
    <t>Безвозмездные поступления</t>
  </si>
  <si>
    <t>Субсидии Бюджету района из бюджета Республики Татарстан</t>
  </si>
  <si>
    <t xml:space="preserve">Субвенции на реализацию госполномочий в области ЖКХ  </t>
  </si>
  <si>
    <t>Межбюджетные трансферты всего:</t>
  </si>
  <si>
    <t>809 200 00000 00 0000 000</t>
  </si>
  <si>
    <t>809 202 02000 00 0000 151</t>
  </si>
  <si>
    <t>809 202 02999 05 0000 151</t>
  </si>
  <si>
    <t>809 202 03000 00 0000 151</t>
  </si>
  <si>
    <t xml:space="preserve">Субвенции на реализацию государственных полномочий по расчету и предоставлению дотаций поселениям из РФФП поселений </t>
  </si>
  <si>
    <t>809 202 03024 05 0000 151</t>
  </si>
  <si>
    <t>809 202 03003 05 0000 151</t>
  </si>
  <si>
    <t>809 202 03015 05 0000 151</t>
  </si>
  <si>
    <t>809 202 04000 00 0000 151</t>
  </si>
  <si>
    <t>Иные межбюджетные трансферты из бюджета Республики Татарстан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</si>
  <si>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</si>
  <si>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</si>
  <si>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803 1 11 05035 05 0000 120</t>
  </si>
  <si>
    <t>000 1 00 00000 00 0000 000</t>
  </si>
  <si>
    <t>182 1 01 00000 00 0000 000</t>
  </si>
  <si>
    <t>182 1 01 02000 01 0000 110</t>
  </si>
  <si>
    <t>182 1 05 00000 00 0000 000</t>
  </si>
  <si>
    <t>182 1 05 01000 00 0000 110</t>
  </si>
  <si>
    <t>000 1 08 00000 00 0000 000</t>
  </si>
  <si>
    <t>182 1 08 03010 01 0000 110</t>
  </si>
  <si>
    <t>000 1 11 00000 00 0000 000</t>
  </si>
  <si>
    <t>000 1 12 00000 00 0000 000</t>
  </si>
  <si>
    <t>000 1 14 00000 00 0000 000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</si>
  <si>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</si>
  <si>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000 1 16 00000 00 0000 000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</si>
  <si>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</si>
  <si>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</si>
  <si>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</si>
  <si>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</si>
  <si>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</si>
  <si>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</si>
  <si>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803 1 11 05013 10 0000 120</t>
  </si>
  <si>
    <t>803 1 14 02053 05 0000 410</t>
  </si>
  <si>
    <t>803 1 14 06013 10 0000 430</t>
  </si>
  <si>
    <t xml:space="preserve">Субсидии на выравнивание бюджетной обеспеченности и предоставление иных межбюджетных трансфертов поселений, входящих в состав муниципального района 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</si>
  <si>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</si>
  <si>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</si>
  <si>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</si>
  <si>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000 1 16 08000 01 0000 140</t>
  </si>
  <si>
    <t>Объемы прогнозируемых доходов Бюджета района на 2014 год</t>
  </si>
  <si>
    <t xml:space="preserve"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 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</si>
  <si>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</si>
  <si>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</si>
  <si>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809 202 03024 0000 051</t>
  </si>
  <si>
    <t xml:space="preserve">Субвенции на реализацию государственных полномочий по образованию и организации деятельности комиссий по делам несовершеннолетних и защите их прав </t>
  </si>
  <si>
    <t>Субвенции на реализацию государственных полномочий по образованию и организации деятельности административных комиссий</t>
  </si>
  <si>
    <t xml:space="preserve">Субвенции на реализацию государственных полномочий в области государственной молодежной политики </t>
  </si>
  <si>
    <t xml:space="preserve">Субвенции на реализацию государственных полномочий в области образования </t>
  </si>
  <si>
    <t>Субвенции на реализацию государственных полномочий по методическому и информационно - технологическому обеспечению образовательной деятельности</t>
  </si>
  <si>
    <t xml:space="preserve">Субвенции на реализацию государственных полномочий в области архивного дела </t>
  </si>
  <si>
    <t xml:space="preserve">Субвенции на реализацию государственных полномочий по организации и осуществлению деятельности по опеке и попечительству </t>
  </si>
  <si>
    <t>Субвенции на реализацию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</si>
  <si>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</si>
  <si>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</si>
  <si>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 xml:space="preserve">Субвенция на отлов, содержание и регулирование численности безнадзорных животных 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</si>
  <si>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</si>
  <si>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</si>
  <si>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</si>
  <si>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</si>
  <si>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</si>
  <si>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</si>
  <si>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</si>
  <si>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</si>
  <si>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</si>
  <si>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100 1 03 02180 01 0000 110</t>
  </si>
  <si>
    <t>Налог, взимаемый в связи с применением патентной системы налогообложения</t>
  </si>
  <si>
    <t>182 1 05 04000 02 0000 110</t>
  </si>
  <si>
    <t>Государственная пошлина за выдачу разрешения на установку рекламной конструкции</t>
  </si>
  <si>
    <t>809 1 08 07150 01 0000 110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</si>
  <si>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</si>
  <si>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803 1 11 07015 05 0000 120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</si>
  <si>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</si>
  <si>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</si>
  <si>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</si>
  <si>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</si>
  <si>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</si>
  <si>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</si>
  <si>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</si>
  <si>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</si>
  <si>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Плата за выбросы загрязняющих веществ, образующихся при сжигании на факельных установках и (или) рассеивания попутного нефтяного газа</t>
  </si>
  <si>
    <t>048 1 12 01070 01 0000 120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</si>
  <si>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</si>
  <si>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</si>
  <si>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</si>
  <si>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</si>
  <si>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182 1 16 03010 01 6000 140</t>
  </si>
  <si>
    <t>182 1 16 03030 01 6000 140</t>
  </si>
  <si>
    <t>182 1 16 06000 01 6000 140</t>
  </si>
  <si>
    <t>048 1 16 25020 01 6000 140</t>
  </si>
  <si>
    <t>321 1 16 25060 01 6000 140</t>
  </si>
  <si>
    <t>141 1 16 28000 01 6000 140</t>
  </si>
  <si>
    <t>161 1 16 33050 05 6000 140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</si>
  <si>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общеобразовательных программам в муниципальных образовательных организациях,  организацию предоставления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а также на организацию отдыха детей в каникулярное время</t>
  </si>
  <si>
    <t>Субвенции на реализацию государственных полномочий по государственной регистрации актов гражданского состояния</t>
  </si>
  <si>
    <t>Приложение № 2</t>
  </si>
  <si>
    <t>809 202 04014 05 0000 151</t>
  </si>
  <si>
    <t>809 202 02088 05 0001 151</t>
  </si>
  <si>
    <t>809 202 02089 05 0001 151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</si>
  <si>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 (РФ)</t>
  </si>
  <si>
    <t>Субсидии на обеспечение мероприятий по капитальному ремонту многоквартирных домов (РТ)</t>
  </si>
  <si>
    <t>182 1 05 02000 02 0000 110</t>
  </si>
  <si>
    <t>182 1 05 03000 01 0000 110</t>
  </si>
  <si>
    <t>Субсидии по программе развития государственной гражданской службы РТ и муниципальной службы  РТ на 2010-2013гг. (РКМ РТ №4-р от 08.01.2013г.)</t>
  </si>
  <si>
    <t>Субсидии педагогическим работникам - молодым специалистам в области образования</t>
  </si>
  <si>
    <t>Субсидии педагогическим работникам – молодым специалистам в области культуры</t>
  </si>
  <si>
    <t>Субсидии педагогическим работникам – молодым специалистам в области молодежной политики</t>
  </si>
  <si>
    <t xml:space="preserve">Субсидии на поддержку тренеров-преподавателей за подготовку высококвалифицированных спортсменов (РКМ РТ №1133 от 28.12.2013) </t>
  </si>
  <si>
    <t>Субсидии на обеспечение мероприятий по переселению граждан из аварийного жилищного фонда (РФ)</t>
  </si>
  <si>
    <t>809 202 02088 05 0002 151</t>
  </si>
  <si>
    <t>Субсидия на организацию деятельности по профилактике правонарушений и преступлений в РТ на 2014-2020 годы (РКМ РТ №176-р от 04.02.2014г.)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</si>
  <si>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</si>
  <si>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(в части вносимых изменений)</t>
  </si>
  <si>
    <t>от "13" марта  2014 г. № 395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</si>
</sst>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33" borderId="10" xfId="53" applyFont="1" applyFill="1" applyBorder="1" applyAlignment="1">
      <alignment vertical="top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5" fillId="33" borderId="10" xfId="53" applyFont="1" applyFill="1" applyBorder="1" applyAlignment="1">
      <alignment horizontal="justify" vertical="top" wrapText="1"/>
      <protection/>
    </xf>
    <xf numFmtId="0" fontId="4" fillId="0" borderId="10" xfId="0" applyNumberFormat="1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horizontal="justify" vertical="center" wrapText="1"/>
      <protection/>
    </xf>
    <xf numFmtId="0" fontId="5" fillId="0" borderId="10" xfId="53" applyFont="1" applyBorder="1" applyAlignment="1">
      <alignment horizontal="justify" vertical="center" wrapText="1"/>
      <protection/>
    </xf>
    <xf numFmtId="0" fontId="7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53" applyFont="1" applyBorder="1" applyAlignment="1">
      <alignment horizontal="justify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4" fillId="0" borderId="10" xfId="53" applyNumberFormat="1" applyFont="1" applyFill="1" applyBorder="1" applyAlignment="1">
      <alignment horizontal="center" vertical="top"/>
      <protection/>
    </xf>
    <xf numFmtId="17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4" fontId="5" fillId="33" borderId="10" xfId="53" applyNumberFormat="1" applyFont="1" applyFill="1" applyBorder="1" applyAlignment="1">
      <alignment horizontal="center" vertical="top"/>
      <protection/>
    </xf>
    <xf numFmtId="4" fontId="5" fillId="0" borderId="10" xfId="53" applyNumberFormat="1" applyFont="1" applyFill="1" applyBorder="1" applyAlignment="1">
      <alignment horizontal="center" vertical="top"/>
      <protection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0" fillId="0" borderId="11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60.625" style="1" customWidth="1"/>
    <col min="2" max="2" width="29.375" style="5" customWidth="1"/>
    <col min="3" max="3" width="17.875" style="34" customWidth="1"/>
    <col min="4" max="4" width="15.875" style="2" customWidth="1"/>
    <col min="5" max="5" width="10.75390625" style="2" bestFit="1" customWidth="1"/>
    <col min="6" max="16384" width="9.125" style="2" customWidth="1"/>
  </cols>
  <sheetData>
    <row r="1" spans="2:3" ht="15.75" customHeight="1">
      <c r="B1" s="55" t="s">
        <v>123</v>
      </c>
      <c r="C1" s="55"/>
    </row>
    <row r="2" spans="2:3" ht="15.75">
      <c r="B2" s="56" t="s">
        <v>23</v>
      </c>
      <c r="C2" s="56"/>
    </row>
    <row r="3" spans="2:3" ht="15.75">
      <c r="B3" s="56" t="s">
        <v>24</v>
      </c>
      <c r="C3" s="56"/>
    </row>
    <row r="4" spans="2:3" ht="15.75">
      <c r="B4" s="56" t="s">
        <v>141</v>
      </c>
      <c r="C4" s="56"/>
    </row>
    <row r="5" spans="2:3" ht="15.75">
      <c r="B5" s="21"/>
      <c r="C5" s="21"/>
    </row>
    <row r="6" ht="15.75">
      <c r="C6" s="6" t="s">
        <v>22</v>
      </c>
    </row>
    <row r="7" spans="1:3" ht="22.5" customHeight="1">
      <c r="A7" s="57" t="s">
        <v>68</v>
      </c>
      <c r="B7" s="57"/>
      <c r="C7" s="57"/>
    </row>
    <row r="8" spans="1:4" ht="16.5" customHeight="1">
      <c r="A8" s="58" t="s">
        <v>140</v>
      </c>
      <c r="B8" s="59"/>
      <c r="C8" s="59"/>
      <c r="D8" s="59"/>
    </row>
    <row r="9" spans="1:3" ht="12" customHeight="1">
      <c r="A9" s="7"/>
      <c r="B9" s="8"/>
      <c r="C9" s="6" t="s">
        <v>0</v>
      </c>
    </row>
    <row r="10" spans="1:4" ht="15" customHeight="1">
      <c r="A10" s="54" t="s">
        <v>10</v>
      </c>
      <c r="B10" s="53" t="s">
        <v>11</v>
      </c>
      <c r="C10" s="54" t="s">
        <v>1</v>
      </c>
      <c r="D10" s="50"/>
    </row>
    <row r="11" spans="1:3" ht="30.75" customHeight="1">
      <c r="A11" s="54"/>
      <c r="B11" s="53"/>
      <c r="C11" s="60"/>
    </row>
    <row r="12" spans="1:3" ht="19.5" customHeight="1">
      <c r="A12" s="9" t="s">
        <v>9</v>
      </c>
      <c r="B12" s="22" t="s">
        <v>42</v>
      </c>
      <c r="C12" s="40">
        <f>C13+C15+C20+C25+C28+C32+C38+C40+C43</f>
        <v>542925.4</v>
      </c>
    </row>
    <row r="13" spans="1:3" ht="18" customHeight="1" hidden="1">
      <c r="A13" s="10" t="s">
        <v>12</v>
      </c>
      <c r="B13" s="23" t="s">
        <v>43</v>
      </c>
      <c r="C13" s="41">
        <f>C14</f>
        <v>418904.4</v>
      </c>
    </row>
    <row r="14" spans="1:3" ht="17.25" customHeight="1" hidden="1">
      <c r="A14" s="10" t="s">
        <v>13</v>
      </c>
      <c r="B14" s="23" t="s">
        <v>44</v>
      </c>
      <c r="C14" s="42">
        <v>418904.4</v>
      </c>
    </row>
    <row r="15" spans="1:3" ht="18.75" customHeight="1" hidden="1">
      <c r="A15" s="10" t="s">
        <v>84</v>
      </c>
      <c r="B15" s="23" t="s">
        <v>85</v>
      </c>
      <c r="C15" s="41">
        <f>SUM(C16:C19)</f>
        <v>22000</v>
      </c>
    </row>
    <row r="16" spans="1:3" ht="47.25" hidden="1">
      <c r="A16" s="11" t="s">
        <v>86</v>
      </c>
      <c r="B16" s="18" t="s">
        <v>87</v>
      </c>
      <c r="C16" s="42">
        <v>22000</v>
      </c>
    </row>
    <row r="17" spans="1:3" ht="78.75" hidden="1">
      <c r="A17" s="11" t="s">
        <v>88</v>
      </c>
      <c r="B17" s="18" t="s">
        <v>89</v>
      </c>
      <c r="C17" s="42"/>
    </row>
    <row r="18" spans="1:3" ht="70.5" customHeight="1" hidden="1">
      <c r="A18" s="11" t="s">
        <v>90</v>
      </c>
      <c r="B18" s="18" t="s">
        <v>91</v>
      </c>
      <c r="C18" s="42"/>
    </row>
    <row r="19" spans="1:3" ht="69.75" customHeight="1" hidden="1">
      <c r="A19" s="11" t="s">
        <v>92</v>
      </c>
      <c r="B19" s="18" t="s">
        <v>93</v>
      </c>
      <c r="C19" s="42"/>
    </row>
    <row r="20" spans="1:3" ht="18" customHeight="1" hidden="1">
      <c r="A20" s="10" t="s">
        <v>14</v>
      </c>
      <c r="B20" s="23" t="s">
        <v>45</v>
      </c>
      <c r="C20" s="41">
        <f>SUM(C21:C24)</f>
        <v>58993</v>
      </c>
    </row>
    <row r="21" spans="1:3" ht="33" customHeight="1" hidden="1">
      <c r="A21" s="11" t="s">
        <v>15</v>
      </c>
      <c r="B21" s="18" t="s">
        <v>46</v>
      </c>
      <c r="C21" s="42">
        <v>16724</v>
      </c>
    </row>
    <row r="22" spans="1:3" ht="37.5" customHeight="1" hidden="1">
      <c r="A22" s="11" t="s">
        <v>16</v>
      </c>
      <c r="B22" s="18" t="s">
        <v>129</v>
      </c>
      <c r="C22" s="42">
        <v>41694</v>
      </c>
    </row>
    <row r="23" spans="1:3" ht="21" customHeight="1" hidden="1">
      <c r="A23" s="11" t="s">
        <v>17</v>
      </c>
      <c r="B23" s="18" t="s">
        <v>130</v>
      </c>
      <c r="C23" s="42">
        <v>342</v>
      </c>
    </row>
    <row r="24" spans="1:3" ht="35.25" customHeight="1" hidden="1">
      <c r="A24" s="11" t="s">
        <v>94</v>
      </c>
      <c r="B24" s="18" t="s">
        <v>95</v>
      </c>
      <c r="C24" s="42">
        <v>233</v>
      </c>
    </row>
    <row r="25" spans="1:3" ht="19.5" customHeight="1" hidden="1">
      <c r="A25" s="10" t="s">
        <v>18</v>
      </c>
      <c r="B25" s="23" t="s">
        <v>47</v>
      </c>
      <c r="C25" s="41">
        <f>SUM(C26:C27)</f>
        <v>4699</v>
      </c>
    </row>
    <row r="26" spans="1:3" ht="46.5" customHeight="1" hidden="1">
      <c r="A26" s="12" t="s">
        <v>39</v>
      </c>
      <c r="B26" s="18" t="s">
        <v>48</v>
      </c>
      <c r="C26" s="42">
        <v>4649</v>
      </c>
    </row>
    <row r="27" spans="1:3" ht="32.25" customHeight="1" hidden="1">
      <c r="A27" s="12" t="s">
        <v>96</v>
      </c>
      <c r="B27" s="18" t="s">
        <v>97</v>
      </c>
      <c r="C27" s="42">
        <v>50</v>
      </c>
    </row>
    <row r="28" spans="1:3" ht="35.25" customHeight="1" hidden="1">
      <c r="A28" s="13" t="s">
        <v>6</v>
      </c>
      <c r="B28" s="23" t="s">
        <v>49</v>
      </c>
      <c r="C28" s="41">
        <f>SUM(C29:C31)</f>
        <v>13171</v>
      </c>
    </row>
    <row r="29" spans="1:3" ht="102" customHeight="1" hidden="1">
      <c r="A29" s="12" t="s">
        <v>40</v>
      </c>
      <c r="B29" s="18" t="s">
        <v>60</v>
      </c>
      <c r="C29" s="42">
        <v>10950</v>
      </c>
    </row>
    <row r="30" spans="1:3" ht="84" customHeight="1" hidden="1">
      <c r="A30" s="12" t="s">
        <v>65</v>
      </c>
      <c r="B30" s="18" t="s">
        <v>41</v>
      </c>
      <c r="C30" s="42">
        <v>2085</v>
      </c>
    </row>
    <row r="31" spans="1:3" ht="70.5" customHeight="1" hidden="1">
      <c r="A31" s="12" t="s">
        <v>98</v>
      </c>
      <c r="B31" s="18" t="s">
        <v>99</v>
      </c>
      <c r="C31" s="42">
        <v>136</v>
      </c>
    </row>
    <row r="32" spans="1:3" ht="24.75" customHeight="1" hidden="1">
      <c r="A32" s="10" t="s">
        <v>7</v>
      </c>
      <c r="B32" s="23" t="s">
        <v>50</v>
      </c>
      <c r="C32" s="41">
        <f>SUM(C33:C37)</f>
        <v>7126</v>
      </c>
    </row>
    <row r="33" spans="1:3" ht="36" customHeight="1" hidden="1">
      <c r="A33" s="11" t="s">
        <v>100</v>
      </c>
      <c r="B33" s="18" t="s">
        <v>101</v>
      </c>
      <c r="C33" s="42">
        <v>650</v>
      </c>
    </row>
    <row r="34" spans="1:3" ht="33.75" customHeight="1" hidden="1">
      <c r="A34" s="11" t="s">
        <v>102</v>
      </c>
      <c r="B34" s="18" t="s">
        <v>103</v>
      </c>
      <c r="C34" s="42">
        <v>80</v>
      </c>
    </row>
    <row r="35" spans="1:3" ht="36" customHeight="1" hidden="1">
      <c r="A35" s="11" t="s">
        <v>104</v>
      </c>
      <c r="B35" s="18" t="s">
        <v>105</v>
      </c>
      <c r="C35" s="42">
        <v>2100</v>
      </c>
    </row>
    <row r="36" spans="1:3" s="3" customFormat="1" ht="36.75" customHeight="1" hidden="1">
      <c r="A36" s="11" t="s">
        <v>106</v>
      </c>
      <c r="B36" s="18" t="s">
        <v>107</v>
      </c>
      <c r="C36" s="42">
        <v>4246</v>
      </c>
    </row>
    <row r="37" spans="1:3" s="3" customFormat="1" ht="52.5" customHeight="1" hidden="1">
      <c r="A37" s="11" t="s">
        <v>108</v>
      </c>
      <c r="B37" s="18" t="s">
        <v>109</v>
      </c>
      <c r="C37" s="42">
        <v>50</v>
      </c>
    </row>
    <row r="38" spans="1:3" s="3" customFormat="1" ht="36" customHeight="1" hidden="1">
      <c r="A38" s="10" t="s">
        <v>110</v>
      </c>
      <c r="B38" s="23" t="s">
        <v>111</v>
      </c>
      <c r="C38" s="41">
        <f>C39</f>
        <v>171</v>
      </c>
    </row>
    <row r="39" spans="1:3" s="3" customFormat="1" ht="30.75" customHeight="1" hidden="1">
      <c r="A39" s="11" t="s">
        <v>112</v>
      </c>
      <c r="B39" s="18" t="s">
        <v>113</v>
      </c>
      <c r="C39" s="42">
        <v>171</v>
      </c>
    </row>
    <row r="40" spans="1:3" s="3" customFormat="1" ht="33.75" customHeight="1" hidden="1">
      <c r="A40" s="10" t="s">
        <v>2</v>
      </c>
      <c r="B40" s="23" t="s">
        <v>51</v>
      </c>
      <c r="C40" s="41">
        <f>SUM(C41:C42)</f>
        <v>8061</v>
      </c>
    </row>
    <row r="41" spans="1:3" s="3" customFormat="1" ht="98.25" customHeight="1" hidden="1">
      <c r="A41" s="12" t="s">
        <v>66</v>
      </c>
      <c r="B41" s="18" t="s">
        <v>61</v>
      </c>
      <c r="C41" s="42">
        <v>2061</v>
      </c>
    </row>
    <row r="42" spans="1:3" s="3" customFormat="1" ht="64.5" customHeight="1" hidden="1">
      <c r="A42" s="12" t="s">
        <v>52</v>
      </c>
      <c r="B42" s="18" t="s">
        <v>62</v>
      </c>
      <c r="C42" s="42">
        <v>6000</v>
      </c>
    </row>
    <row r="43" spans="1:3" s="3" customFormat="1" ht="23.25" customHeight="1" hidden="1">
      <c r="A43" s="10" t="s">
        <v>3</v>
      </c>
      <c r="B43" s="23" t="s">
        <v>53</v>
      </c>
      <c r="C43" s="41">
        <f>SUM(C44:C52)</f>
        <v>9800</v>
      </c>
    </row>
    <row r="44" spans="1:3" s="3" customFormat="1" ht="104.25" customHeight="1" hidden="1">
      <c r="A44" s="33" t="s">
        <v>54</v>
      </c>
      <c r="B44" s="18" t="s">
        <v>114</v>
      </c>
      <c r="C44" s="42">
        <v>200</v>
      </c>
    </row>
    <row r="45" spans="1:3" s="3" customFormat="1" ht="65.25" customHeight="1" hidden="1">
      <c r="A45" s="33" t="s">
        <v>64</v>
      </c>
      <c r="B45" s="18" t="s">
        <v>115</v>
      </c>
      <c r="C45" s="42">
        <v>60</v>
      </c>
    </row>
    <row r="46" spans="1:3" s="3" customFormat="1" ht="84" customHeight="1" hidden="1">
      <c r="A46" s="33" t="s">
        <v>4</v>
      </c>
      <c r="B46" s="18" t="s">
        <v>116</v>
      </c>
      <c r="C46" s="42">
        <v>20</v>
      </c>
    </row>
    <row r="47" spans="1:3" s="3" customFormat="1" ht="81" customHeight="1" hidden="1">
      <c r="A47" s="33" t="s">
        <v>5</v>
      </c>
      <c r="B47" s="18" t="s">
        <v>67</v>
      </c>
      <c r="C47" s="42">
        <v>75</v>
      </c>
    </row>
    <row r="48" spans="1:3" s="3" customFormat="1" ht="51" customHeight="1" hidden="1">
      <c r="A48" s="33" t="s">
        <v>55</v>
      </c>
      <c r="B48" s="18" t="s">
        <v>117</v>
      </c>
      <c r="C48" s="42">
        <v>400</v>
      </c>
    </row>
    <row r="49" spans="1:3" s="3" customFormat="1" ht="51" customHeight="1" hidden="1">
      <c r="A49" s="33" t="s">
        <v>56</v>
      </c>
      <c r="B49" s="18" t="s">
        <v>118</v>
      </c>
      <c r="C49" s="42">
        <v>100</v>
      </c>
    </row>
    <row r="50" spans="1:3" s="3" customFormat="1" ht="73.5" customHeight="1" hidden="1">
      <c r="A50" s="33" t="s">
        <v>8</v>
      </c>
      <c r="B50" s="18" t="s">
        <v>119</v>
      </c>
      <c r="C50" s="42">
        <v>600</v>
      </c>
    </row>
    <row r="51" spans="1:3" s="3" customFormat="1" ht="81.75" customHeight="1" hidden="1">
      <c r="A51" s="33" t="s">
        <v>57</v>
      </c>
      <c r="B51" s="18" t="s">
        <v>120</v>
      </c>
      <c r="C51" s="42">
        <v>50</v>
      </c>
    </row>
    <row r="52" spans="1:3" s="3" customFormat="1" ht="60" customHeight="1" hidden="1">
      <c r="A52" s="33" t="s">
        <v>58</v>
      </c>
      <c r="B52" s="18" t="s">
        <v>59</v>
      </c>
      <c r="C52" s="42">
        <v>8295</v>
      </c>
    </row>
    <row r="53" spans="1:4" s="3" customFormat="1" ht="20.25" customHeight="1">
      <c r="A53" s="30" t="s">
        <v>25</v>
      </c>
      <c r="B53" s="22" t="s">
        <v>29</v>
      </c>
      <c r="C53" s="43">
        <f>C54+C67+C85</f>
        <v>804746.69</v>
      </c>
      <c r="D53" s="4"/>
    </row>
    <row r="54" spans="1:3" ht="18" customHeight="1">
      <c r="A54" s="14" t="s">
        <v>20</v>
      </c>
      <c r="B54" s="24" t="s">
        <v>30</v>
      </c>
      <c r="C54" s="44">
        <f>C55</f>
        <v>306357.72000000003</v>
      </c>
    </row>
    <row r="55" spans="1:5" ht="33" customHeight="1">
      <c r="A55" s="19" t="s">
        <v>26</v>
      </c>
      <c r="B55" s="25" t="s">
        <v>30</v>
      </c>
      <c r="C55" s="45">
        <f>SUM(C56:C66)</f>
        <v>306357.72000000003</v>
      </c>
      <c r="D55" s="36">
        <f>SUM(D56:D66)</f>
        <v>11109.199999999999</v>
      </c>
      <c r="E55" s="36"/>
    </row>
    <row r="56" spans="1:3" ht="84" customHeight="1" hidden="1">
      <c r="A56" s="37" t="s">
        <v>127</v>
      </c>
      <c r="B56" s="38" t="s">
        <v>125</v>
      </c>
      <c r="C56" s="35">
        <v>5333.8</v>
      </c>
    </row>
    <row r="57" spans="1:3" ht="28.5" customHeight="1" hidden="1">
      <c r="A57" s="39" t="s">
        <v>128</v>
      </c>
      <c r="B57" s="38" t="s">
        <v>126</v>
      </c>
      <c r="C57" s="35">
        <v>35680.9</v>
      </c>
    </row>
    <row r="58" spans="1:3" ht="47.25" customHeight="1" hidden="1">
      <c r="A58" s="27" t="s">
        <v>63</v>
      </c>
      <c r="B58" s="15" t="s">
        <v>31</v>
      </c>
      <c r="C58" s="35">
        <v>10494.1</v>
      </c>
    </row>
    <row r="59" spans="1:3" ht="174.75" customHeight="1" hidden="1">
      <c r="A59" s="27" t="s">
        <v>121</v>
      </c>
      <c r="B59" s="15" t="s">
        <v>31</v>
      </c>
      <c r="C59" s="35">
        <v>243422.2</v>
      </c>
    </row>
    <row r="60" spans="1:3" ht="50.25" customHeight="1" hidden="1">
      <c r="A60" s="28" t="s">
        <v>131</v>
      </c>
      <c r="B60" s="15" t="s">
        <v>31</v>
      </c>
      <c r="C60" s="35">
        <v>317.52</v>
      </c>
    </row>
    <row r="61" spans="1:4" ht="37.5" customHeight="1">
      <c r="A61" s="28" t="s">
        <v>132</v>
      </c>
      <c r="B61" s="15" t="s">
        <v>31</v>
      </c>
      <c r="C61" s="35">
        <v>307.25</v>
      </c>
      <c r="D61" s="49">
        <f aca="true" t="shared" si="0" ref="D61:D66">C61</f>
        <v>307.25</v>
      </c>
    </row>
    <row r="62" spans="1:4" ht="38.25" customHeight="1">
      <c r="A62" s="28" t="s">
        <v>133</v>
      </c>
      <c r="B62" s="15" t="s">
        <v>31</v>
      </c>
      <c r="C62" s="35">
        <v>101.96</v>
      </c>
      <c r="D62" s="49">
        <f t="shared" si="0"/>
        <v>101.96</v>
      </c>
    </row>
    <row r="63" spans="1:4" ht="39.75" customHeight="1">
      <c r="A63" s="28" t="s">
        <v>134</v>
      </c>
      <c r="B63" s="15" t="s">
        <v>31</v>
      </c>
      <c r="C63" s="35">
        <v>2.89</v>
      </c>
      <c r="D63" s="49">
        <f t="shared" si="0"/>
        <v>2.89</v>
      </c>
    </row>
    <row r="64" spans="1:4" ht="49.5" customHeight="1">
      <c r="A64" s="28" t="s">
        <v>135</v>
      </c>
      <c r="B64" s="15" t="s">
        <v>31</v>
      </c>
      <c r="C64" s="35">
        <v>207.12</v>
      </c>
      <c r="D64" s="49">
        <f t="shared" si="0"/>
        <v>207.12</v>
      </c>
    </row>
    <row r="65" spans="1:4" ht="49.5" customHeight="1">
      <c r="A65" s="28" t="s">
        <v>138</v>
      </c>
      <c r="B65" s="15" t="s">
        <v>31</v>
      </c>
      <c r="C65" s="35">
        <v>350</v>
      </c>
      <c r="D65" s="49">
        <f t="shared" si="0"/>
        <v>350</v>
      </c>
    </row>
    <row r="66" spans="1:4" ht="39.75" customHeight="1">
      <c r="A66" s="28" t="s">
        <v>136</v>
      </c>
      <c r="B66" s="51" t="s">
        <v>137</v>
      </c>
      <c r="C66" s="35">
        <v>10139.98</v>
      </c>
      <c r="D66" s="49">
        <f t="shared" si="0"/>
        <v>10139.98</v>
      </c>
    </row>
    <row r="67" spans="1:3" ht="19.5" customHeight="1" hidden="1">
      <c r="A67" s="14" t="s">
        <v>19</v>
      </c>
      <c r="B67" s="26" t="s">
        <v>32</v>
      </c>
      <c r="C67" s="44">
        <f>SUM(C68:C84)</f>
        <v>435819.4699999999</v>
      </c>
    </row>
    <row r="68" spans="1:3" ht="30.75" customHeight="1" hidden="1">
      <c r="A68" s="28" t="s">
        <v>122</v>
      </c>
      <c r="B68" s="15" t="s">
        <v>35</v>
      </c>
      <c r="C68" s="35">
        <v>3205.2</v>
      </c>
    </row>
    <row r="69" spans="1:3" ht="94.5" hidden="1">
      <c r="A69" s="27" t="s">
        <v>69</v>
      </c>
      <c r="B69" s="15" t="s">
        <v>36</v>
      </c>
      <c r="C69" s="35">
        <v>1179.8</v>
      </c>
    </row>
    <row r="70" spans="1:3" ht="47.25" customHeight="1" hidden="1">
      <c r="A70" s="27" t="s">
        <v>33</v>
      </c>
      <c r="B70" s="15" t="s">
        <v>34</v>
      </c>
      <c r="C70" s="35">
        <v>644.5</v>
      </c>
    </row>
    <row r="71" spans="1:4" ht="113.25" customHeight="1" hidden="1">
      <c r="A71" s="27" t="s">
        <v>70</v>
      </c>
      <c r="B71" s="15" t="s">
        <v>34</v>
      </c>
      <c r="C71" s="35">
        <v>279776.7</v>
      </c>
      <c r="D71" s="46"/>
    </row>
    <row r="72" spans="1:4" ht="63" hidden="1">
      <c r="A72" s="32" t="s">
        <v>71</v>
      </c>
      <c r="B72" s="15" t="s">
        <v>72</v>
      </c>
      <c r="C72" s="35">
        <v>141814.4</v>
      </c>
      <c r="D72" s="46"/>
    </row>
    <row r="73" spans="1:3" ht="61.5" customHeight="1" hidden="1">
      <c r="A73" s="27" t="s">
        <v>73</v>
      </c>
      <c r="B73" s="15" t="s">
        <v>34</v>
      </c>
      <c r="C73" s="35">
        <v>537.4</v>
      </c>
    </row>
    <row r="74" spans="1:3" ht="47.25" hidden="1">
      <c r="A74" s="27" t="s">
        <v>74</v>
      </c>
      <c r="B74" s="15" t="s">
        <v>34</v>
      </c>
      <c r="C74" s="35">
        <v>256.6</v>
      </c>
    </row>
    <row r="75" spans="1:3" ht="45" customHeight="1" hidden="1">
      <c r="A75" s="27" t="s">
        <v>75</v>
      </c>
      <c r="B75" s="15" t="s">
        <v>34</v>
      </c>
      <c r="C75" s="35">
        <v>257.6</v>
      </c>
    </row>
    <row r="76" spans="1:3" ht="30" customHeight="1" hidden="1">
      <c r="A76" s="27" t="s">
        <v>27</v>
      </c>
      <c r="B76" s="15" t="s">
        <v>34</v>
      </c>
      <c r="C76" s="35"/>
    </row>
    <row r="77" spans="1:3" ht="30" customHeight="1" hidden="1">
      <c r="A77" s="27" t="s">
        <v>76</v>
      </c>
      <c r="B77" s="15" t="s">
        <v>34</v>
      </c>
      <c r="C77" s="35">
        <v>257.6</v>
      </c>
    </row>
    <row r="78" spans="1:3" ht="61.5" customHeight="1" hidden="1">
      <c r="A78" s="27" t="s">
        <v>77</v>
      </c>
      <c r="B78" s="15" t="s">
        <v>34</v>
      </c>
      <c r="C78" s="35">
        <v>4456.8</v>
      </c>
    </row>
    <row r="79" spans="1:3" ht="32.25" customHeight="1" hidden="1">
      <c r="A79" s="27" t="s">
        <v>78</v>
      </c>
      <c r="B79" s="15" t="s">
        <v>34</v>
      </c>
      <c r="C79" s="35">
        <v>109.5</v>
      </c>
    </row>
    <row r="80" spans="1:3" ht="48.75" customHeight="1" hidden="1">
      <c r="A80" s="27" t="s">
        <v>79</v>
      </c>
      <c r="B80" s="15" t="s">
        <v>34</v>
      </c>
      <c r="C80" s="35">
        <v>1212.5</v>
      </c>
    </row>
    <row r="81" spans="1:3" ht="63" customHeight="1" hidden="1">
      <c r="A81" s="27" t="s">
        <v>80</v>
      </c>
      <c r="B81" s="15" t="s">
        <v>34</v>
      </c>
      <c r="C81" s="35">
        <v>0.37</v>
      </c>
    </row>
    <row r="82" spans="1:3" ht="77.25" customHeight="1" hidden="1">
      <c r="A82" s="27" t="s">
        <v>81</v>
      </c>
      <c r="B82" s="15" t="s">
        <v>34</v>
      </c>
      <c r="C82" s="35">
        <v>1015.2</v>
      </c>
    </row>
    <row r="83" spans="1:3" ht="31.5" hidden="1">
      <c r="A83" s="32" t="s">
        <v>83</v>
      </c>
      <c r="B83" s="15" t="s">
        <v>34</v>
      </c>
      <c r="C83" s="35">
        <v>94.2</v>
      </c>
    </row>
    <row r="84" spans="1:3" ht="156.75" customHeight="1" hidden="1">
      <c r="A84" s="27" t="s">
        <v>82</v>
      </c>
      <c r="B84" s="15" t="s">
        <v>34</v>
      </c>
      <c r="C84" s="35">
        <v>1001.1</v>
      </c>
    </row>
    <row r="85" spans="1:4" ht="20.25" customHeight="1">
      <c r="A85" s="29" t="s">
        <v>28</v>
      </c>
      <c r="B85" s="20" t="s">
        <v>37</v>
      </c>
      <c r="C85" s="45">
        <f>C86</f>
        <v>62569.5</v>
      </c>
      <c r="D85" s="47">
        <f>9200+304+2249+300</f>
        <v>12053</v>
      </c>
    </row>
    <row r="86" spans="1:3" ht="33" customHeight="1" hidden="1">
      <c r="A86" s="31" t="s">
        <v>38</v>
      </c>
      <c r="B86" s="20" t="s">
        <v>37</v>
      </c>
      <c r="C86" s="45">
        <f>C87</f>
        <v>62569.5</v>
      </c>
    </row>
    <row r="87" spans="1:4" ht="78.75">
      <c r="A87" s="52" t="s">
        <v>139</v>
      </c>
      <c r="B87" s="15" t="s">
        <v>124</v>
      </c>
      <c r="C87" s="35">
        <f>50516.5+9200+304+2249+300</f>
        <v>62569.5</v>
      </c>
      <c r="D87" s="48"/>
    </row>
    <row r="88" spans="1:4" ht="19.5" customHeight="1">
      <c r="A88" s="17" t="s">
        <v>21</v>
      </c>
      <c r="B88" s="16"/>
      <c r="C88" s="40">
        <f>C12+C53</f>
        <v>1347672.0899999999</v>
      </c>
      <c r="D88" s="36">
        <f>D85+D55</f>
        <v>23162.199999999997</v>
      </c>
    </row>
    <row r="89" ht="12.75">
      <c r="D89" s="46"/>
    </row>
    <row r="90" spans="1:2" ht="12.75">
      <c r="A90" s="2"/>
      <c r="B90" s="2"/>
    </row>
  </sheetData>
  <sheetProtection/>
  <mergeCells count="9">
    <mergeCell ref="B10:B11"/>
    <mergeCell ref="A10:A11"/>
    <mergeCell ref="B1:C1"/>
    <mergeCell ref="B2:C2"/>
    <mergeCell ref="B3:C3"/>
    <mergeCell ref="B4:C4"/>
    <mergeCell ref="A7:C7"/>
    <mergeCell ref="A8:D8"/>
    <mergeCell ref="C10:C11"/>
  </mergeCells>
  <printOptions/>
  <pageMargins left="0.5511811023622047" right="0.2755905511811024" top="0.5905511811023623" bottom="0.2755905511811024" header="0.15748031496062992" footer="0.15748031496062992"/>
  <pageSetup fitToHeight="8" fitToWidth="1" horizontalDpi="600" verticalDpi="600" orientation="portrait" paperSize="9" scale="89" r:id="rId1"/>
  <rowBreaks count="2" manualBreakCount="2">
    <brk id="29" max="2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Org</cp:lastModifiedBy>
  <cp:lastPrinted>2014-03-05T07:36:09Z</cp:lastPrinted>
  <dcterms:created xsi:type="dcterms:W3CDTF">2008-11-05T13:03:16Z</dcterms:created>
  <dcterms:modified xsi:type="dcterms:W3CDTF">2014-03-14T06:35:15Z</dcterms:modified>
  <cp:category/>
  <cp:version/>
  <cp:contentType/>
  <cp:contentStatus/>
</cp:coreProperties>
</file>