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3331" yWindow="330" windowWidth="13950" windowHeight="9420" activeTab="0"/>
  </bookViews>
  <sheets>
    <sheet name="лист" sheetId="1" r:id="rId1"/>
  </sheets>
  <definedNames>
    <definedName name="_xlnm.Print_Area" localSheetId="0">'лист'!$A$1:$C$45</definedName>
  </definedNames>
  <calcPr fullCalcOnLoad="1"/>
</workbook>
</file>

<file path=xl/sharedStrings.xml><?xml version="1.0" encoding="utf-8"?>
<sst xmlns="http://schemas.openxmlformats.org/spreadsheetml/2006/main" count="80" uniqueCount="79">
  <si>
    <t>Наименование</t>
  </si>
  <si>
    <t>Налоговые и неналоговые доходы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</si>
  <si>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</si>
  <si>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</si>
  <si>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Код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</si>
  <si>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</si>
  <si>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</si>
  <si>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</si>
  <si>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</si>
  <si>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</si>
  <si>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</si>
  <si>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</si>
  <si>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</si>
  <si>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Налоги на совокупный доход</t>
  </si>
  <si>
    <t>Единый сельскохозяйственный налог</t>
  </si>
  <si>
    <t>000 1 00 00000 00 0000 000</t>
  </si>
  <si>
    <t>182 1 01 00000 00 0000 000</t>
  </si>
  <si>
    <t>182 1 01 02000 01 0000 110</t>
  </si>
  <si>
    <t>000 1 05 00000 00 0000 000</t>
  </si>
  <si>
    <t>182 1 05 03000 01 0000 110</t>
  </si>
  <si>
    <t>000 1 06 00000 00 0000 000</t>
  </si>
  <si>
    <t>182 1 06 01000 00 0000 110</t>
  </si>
  <si>
    <t>000 1 06 06000 00 0000 000</t>
  </si>
  <si>
    <t>000 1 11 00000 00 0000 000</t>
  </si>
  <si>
    <t>000 1 14 00000 00 0000 000</t>
  </si>
  <si>
    <t>000 2 02 00000 00 0000 000</t>
  </si>
  <si>
    <t>000 2 00 00000 00 0000 000</t>
  </si>
  <si>
    <t>к решению</t>
  </si>
  <si>
    <t>Штрафы, санкции, возмещение ущерба</t>
  </si>
  <si>
    <t>000 1 16 00000 00 0000 000</t>
  </si>
  <si>
    <t xml:space="preserve">Налог на игорный бизнес 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</si>
  <si>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</si>
  <si>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</si>
  <si>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182 1 06 06043 13 0000 110</t>
  </si>
  <si>
    <t>182 1 09 04053 13 0000 110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</si>
  <si>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</si>
  <si>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803 1 11 05013 13 0000 120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</si>
  <si>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</si>
  <si>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803 114 06013 13 0000 430  </t>
  </si>
  <si>
    <t>182 1 06 05000 02 0000 110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</si>
  <si>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</si>
  <si>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</si>
  <si>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                                  </t>
  </si>
  <si>
    <t>Дотации бюджетам городских поселений на выравнивание бюджетной обеспеченности</t>
  </si>
  <si>
    <t>Дотации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</si>
  <si>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</si>
  <si>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</si>
  <si>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Приложение 1</t>
  </si>
  <si>
    <t>Елабужского городского Совета</t>
  </si>
  <si>
    <t xml:space="preserve">Доходы бюджета муниципального образования города Елабуга по кодам </t>
  </si>
  <si>
    <t>Кассовое исполнение</t>
  </si>
  <si>
    <t>(тыс.рублей)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</si>
  <si>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</si>
  <si>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 </t>
  </si>
  <si>
    <t>803 1 14 02053 13 0000 410</t>
  </si>
  <si>
    <t>Прочие доходы от компенсации затрат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</si>
  <si>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</si>
  <si>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</si>
  <si>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809 2 19 00000 00 0000 000</t>
  </si>
  <si>
    <t>000 2 02 10000 00 0000 150</t>
  </si>
  <si>
    <t>809 2 02 40000 00 0000 150</t>
  </si>
  <si>
    <t>809 2 02 45160 13 0000 150</t>
  </si>
  <si>
    <t>809 2 19 60010 13 0000 150</t>
  </si>
  <si>
    <t>от "___" ___________ 2021г. №___</t>
  </si>
  <si>
    <t>классификации доходов бюджетов за 2020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</si>
  <si>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</si>
  <si>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</si>
  <si>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</si>
  <si>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</si>
  <si>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809 1 16 02020 02 0000 140</t>
  </si>
  <si>
    <t>701 1 16 10123 01 0000 140</t>
  </si>
  <si>
    <t>809 1 16 10123 01 0000 140</t>
  </si>
  <si>
    <t>182 1 16 10123 01 0000 140</t>
  </si>
  <si>
    <t>754 1 16 10123 01 0000 140</t>
  </si>
  <si>
    <t>Доходы, поступающие в порядке возмещения расходов, понесенных в связи с эксплуатацией имущества городских поселений</t>
  </si>
  <si>
    <t>000 1 13 00000 00 0000 000</t>
  </si>
  <si>
    <t>809 1 13 02065 13 0000 130</t>
  </si>
  <si>
    <t>809 1 13 02995 13 0000 130</t>
  </si>
  <si>
    <t>809 2 02 16001 13 0000 150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</si>
</sst>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173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173" fontId="3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173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73" fontId="2" fillId="32" borderId="12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justify"/>
    </xf>
    <xf numFmtId="0" fontId="2" fillId="32" borderId="11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173" fontId="3" fillId="32" borderId="12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wrapText="1"/>
    </xf>
    <xf numFmtId="49" fontId="3" fillId="32" borderId="20" xfId="0" applyNumberFormat="1" applyFont="1" applyFill="1" applyBorder="1" applyAlignment="1">
      <alignment horizontal="center" vertical="center"/>
    </xf>
    <xf numFmtId="173" fontId="3" fillId="32" borderId="21" xfId="0" applyNumberFormat="1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wrapText="1"/>
    </xf>
    <xf numFmtId="49" fontId="3" fillId="32" borderId="23" xfId="0" applyNumberFormat="1" applyFont="1" applyFill="1" applyBorder="1" applyAlignment="1">
      <alignment horizontal="center" vertical="center"/>
    </xf>
    <xf numFmtId="173" fontId="3" fillId="32" borderId="24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wrapText="1"/>
    </xf>
    <xf numFmtId="173" fontId="2" fillId="32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48"/>
  <sheetViews>
    <sheetView tabSelected="1" zoomScale="115" zoomScaleNormal="115" zoomScalePageLayoutView="0" workbookViewId="0" topLeftCell="A34">
      <selection activeCell="C38" sqref="C38"/>
    </sheetView>
  </sheetViews>
  <sheetFormatPr defaultColWidth="9.00390625" defaultRowHeight="12.75"/>
  <cols>
    <col min="1" max="1" width="58.125" style="4" customWidth="1"/>
    <col min="2" max="2" width="29.875" style="4" customWidth="1"/>
    <col min="3" max="3" width="14.25390625" style="5" customWidth="1"/>
    <col min="4" max="13" width="12.00390625" style="5" customWidth="1"/>
    <col min="14" max="16384" width="9.125" style="5" customWidth="1"/>
  </cols>
  <sheetData>
    <row r="1" spans="1:10" s="2" customFormat="1" ht="16.5" customHeight="1">
      <c r="A1" s="1"/>
      <c r="B1" s="48" t="s">
        <v>47</v>
      </c>
      <c r="C1" s="48"/>
      <c r="D1" s="3"/>
      <c r="E1" s="3"/>
      <c r="F1" s="3"/>
      <c r="G1" s="3"/>
      <c r="H1" s="3"/>
      <c r="I1" s="3"/>
      <c r="J1" s="3"/>
    </row>
    <row r="2" spans="1:10" s="2" customFormat="1" ht="16.5" customHeight="1">
      <c r="A2" s="1"/>
      <c r="B2" s="48" t="s">
        <v>27</v>
      </c>
      <c r="C2" s="48"/>
      <c r="D2" s="3"/>
      <c r="E2" s="3"/>
      <c r="F2" s="3"/>
      <c r="G2" s="3"/>
      <c r="H2" s="3"/>
      <c r="I2" s="3"/>
      <c r="J2" s="3"/>
    </row>
    <row r="3" spans="1:10" s="2" customFormat="1" ht="16.5" customHeight="1">
      <c r="A3" s="1"/>
      <c r="B3" s="48" t="s">
        <v>48</v>
      </c>
      <c r="C3" s="48"/>
      <c r="D3" s="3"/>
      <c r="E3" s="3"/>
      <c r="F3" s="3"/>
      <c r="G3" s="3"/>
      <c r="H3" s="3"/>
      <c r="I3" s="3"/>
      <c r="J3" s="3"/>
    </row>
    <row r="4" spans="1:10" s="2" customFormat="1" ht="19.5" customHeight="1">
      <c r="A4" s="1"/>
      <c r="B4" s="48" t="s">
        <v>63</v>
      </c>
      <c r="C4" s="48"/>
      <c r="D4" s="3"/>
      <c r="E4" s="3"/>
      <c r="F4" s="3"/>
      <c r="G4" s="3"/>
      <c r="H4" s="3"/>
      <c r="I4" s="3"/>
      <c r="J4" s="3"/>
    </row>
    <row r="6" spans="1:3" ht="20.25" customHeight="1">
      <c r="A6" s="50" t="s">
        <v>49</v>
      </c>
      <c r="B6" s="50"/>
      <c r="C6" s="50"/>
    </row>
    <row r="7" spans="1:3" ht="21" customHeight="1">
      <c r="A7" s="50" t="s">
        <v>64</v>
      </c>
      <c r="B7" s="50"/>
      <c r="C7" s="50"/>
    </row>
    <row r="8" spans="1:2" ht="15.75">
      <c r="A8" s="49"/>
      <c r="B8" s="49"/>
    </row>
    <row r="9" spans="1:3" ht="20.25" customHeight="1" thickBot="1">
      <c r="A9" s="6"/>
      <c r="C9" s="21" t="s">
        <v>51</v>
      </c>
    </row>
    <row r="10" spans="1:3" ht="33" customHeight="1" thickBot="1">
      <c r="A10" s="26" t="s">
        <v>0</v>
      </c>
      <c r="B10" s="27" t="s">
        <v>4</v>
      </c>
      <c r="C10" s="28" t="s">
        <v>50</v>
      </c>
    </row>
    <row r="11" spans="1:3" ht="19.5" customHeight="1">
      <c r="A11" s="23" t="s">
        <v>1</v>
      </c>
      <c r="B11" s="24" t="s">
        <v>15</v>
      </c>
      <c r="C11" s="25">
        <f>C12+C14+C16+C23+C25+C28+C34</f>
        <v>323099.9</v>
      </c>
    </row>
    <row r="12" spans="1:3" ht="19.5" customHeight="1">
      <c r="A12" s="13" t="s">
        <v>5</v>
      </c>
      <c r="B12" s="10" t="s">
        <v>16</v>
      </c>
      <c r="C12" s="14">
        <f>C13</f>
        <v>200441</v>
      </c>
    </row>
    <row r="13" spans="1:3" ht="18" customHeight="1">
      <c r="A13" s="13" t="s">
        <v>6</v>
      </c>
      <c r="B13" s="10" t="s">
        <v>17</v>
      </c>
      <c r="C13" s="14">
        <v>200441</v>
      </c>
    </row>
    <row r="14" spans="1:3" ht="18" customHeight="1">
      <c r="A14" s="13" t="s">
        <v>13</v>
      </c>
      <c r="B14" s="10" t="s">
        <v>18</v>
      </c>
      <c r="C14" s="14">
        <f>C15</f>
        <v>1294.3</v>
      </c>
    </row>
    <row r="15" spans="1:12" ht="18" customHeight="1">
      <c r="A15" s="15" t="s">
        <v>14</v>
      </c>
      <c r="B15" s="11" t="s">
        <v>19</v>
      </c>
      <c r="C15" s="16">
        <v>1294.3</v>
      </c>
      <c r="L15" s="5" t="s">
        <v>42</v>
      </c>
    </row>
    <row r="16" spans="1:3" ht="17.25" customHeight="1">
      <c r="A16" s="13" t="s">
        <v>7</v>
      </c>
      <c r="B16" s="10" t="s">
        <v>20</v>
      </c>
      <c r="C16" s="14">
        <f>C17+C19+C18</f>
        <v>102839.90000000001</v>
      </c>
    </row>
    <row r="17" spans="1:3" ht="17.25" customHeight="1">
      <c r="A17" s="15" t="s">
        <v>8</v>
      </c>
      <c r="B17" s="11" t="s">
        <v>21</v>
      </c>
      <c r="C17" s="16">
        <v>33972.5</v>
      </c>
    </row>
    <row r="18" spans="1:3" ht="17.25" customHeight="1">
      <c r="A18" s="13" t="s">
        <v>30</v>
      </c>
      <c r="B18" s="10" t="s">
        <v>39</v>
      </c>
      <c r="C18" s="14">
        <v>297.6</v>
      </c>
    </row>
    <row r="19" spans="1:3" ht="14.25" customHeight="1">
      <c r="A19" s="17" t="s">
        <v>9</v>
      </c>
      <c r="B19" s="10" t="s">
        <v>22</v>
      </c>
      <c r="C19" s="14">
        <f>C21+C22+C20</f>
        <v>68569.8</v>
      </c>
    </row>
    <row r="20" spans="1:6" ht="64.5" customHeight="1">
      <c r="A20" s="18" t="s">
        <v>32</v>
      </c>
      <c r="B20" s="11" t="s">
        <v>31</v>
      </c>
      <c r="C20" s="16">
        <v>50516.8</v>
      </c>
      <c r="E20" s="22"/>
      <c r="F20" s="22"/>
    </row>
    <row r="21" spans="1:3" ht="64.5" customHeight="1">
      <c r="A21" s="18" t="s">
        <v>41</v>
      </c>
      <c r="B21" s="11" t="s">
        <v>33</v>
      </c>
      <c r="C21" s="16">
        <v>18048.4</v>
      </c>
    </row>
    <row r="22" spans="1:3" ht="64.5" customHeight="1">
      <c r="A22" s="18" t="s">
        <v>35</v>
      </c>
      <c r="B22" s="11" t="s">
        <v>34</v>
      </c>
      <c r="C22" s="16">
        <v>4.6</v>
      </c>
    </row>
    <row r="23" spans="1:3" ht="31.5">
      <c r="A23" s="19" t="s">
        <v>3</v>
      </c>
      <c r="B23" s="10" t="s">
        <v>23</v>
      </c>
      <c r="C23" s="14">
        <f>C24</f>
        <v>13002.3</v>
      </c>
    </row>
    <row r="24" spans="1:3" ht="94.5">
      <c r="A24" s="18" t="s">
        <v>40</v>
      </c>
      <c r="B24" s="11" t="s">
        <v>36</v>
      </c>
      <c r="C24" s="16">
        <v>13002.3</v>
      </c>
    </row>
    <row r="25" spans="1:3" ht="31.5">
      <c r="A25" s="13" t="s">
        <v>2</v>
      </c>
      <c r="B25" s="10" t="s">
        <v>24</v>
      </c>
      <c r="C25" s="14">
        <f>C26+C27</f>
        <v>4538.4</v>
      </c>
    </row>
    <row r="26" spans="1:3" ht="51" customHeight="1">
      <c r="A26" s="18" t="s">
        <v>37</v>
      </c>
      <c r="B26" s="11" t="s">
        <v>38</v>
      </c>
      <c r="C26" s="16">
        <v>4538.4</v>
      </c>
    </row>
    <row r="27" spans="1:3" ht="94.5" hidden="1">
      <c r="A27" s="18" t="s">
        <v>52</v>
      </c>
      <c r="B27" s="11" t="s">
        <v>54</v>
      </c>
      <c r="C27" s="16"/>
    </row>
    <row r="28" spans="1:3" ht="15.75">
      <c r="A28" s="20" t="s">
        <v>28</v>
      </c>
      <c r="B28" s="12" t="s">
        <v>29</v>
      </c>
      <c r="C28" s="14">
        <f>C29+C30+C31+C32+C33</f>
        <v>932.1000000000001</v>
      </c>
    </row>
    <row r="29" spans="1:3" ht="90.75" customHeight="1">
      <c r="A29" s="18" t="s">
        <v>65</v>
      </c>
      <c r="B29" s="11" t="s">
        <v>69</v>
      </c>
      <c r="C29" s="16">
        <v>728.6</v>
      </c>
    </row>
    <row r="30" spans="1:3" ht="93" customHeight="1">
      <c r="A30" s="18" t="s">
        <v>66</v>
      </c>
      <c r="B30" s="11" t="s">
        <v>70</v>
      </c>
      <c r="C30" s="16">
        <v>30</v>
      </c>
    </row>
    <row r="31" spans="1:3" ht="67.5" customHeight="1">
      <c r="A31" s="18" t="s">
        <v>66</v>
      </c>
      <c r="B31" s="11" t="s">
        <v>71</v>
      </c>
      <c r="C31" s="16">
        <v>91.1</v>
      </c>
    </row>
    <row r="32" spans="1:3" ht="35.25" customHeight="1">
      <c r="A32" s="18" t="s">
        <v>67</v>
      </c>
      <c r="B32" s="11" t="s">
        <v>72</v>
      </c>
      <c r="C32" s="16">
        <v>55.2</v>
      </c>
    </row>
    <row r="33" spans="1:3" ht="111.75" customHeight="1">
      <c r="A33" s="18" t="s">
        <v>68</v>
      </c>
      <c r="B33" s="11" t="s">
        <v>73</v>
      </c>
      <c r="C33" s="16">
        <v>27.2</v>
      </c>
    </row>
    <row r="34" spans="1:3" ht="15.75">
      <c r="A34" s="19" t="s">
        <v>53</v>
      </c>
      <c r="B34" s="12" t="s">
        <v>75</v>
      </c>
      <c r="C34" s="14">
        <f>C35+C36</f>
        <v>51.9</v>
      </c>
    </row>
    <row r="35" spans="1:3" ht="47.25">
      <c r="A35" s="18" t="s">
        <v>74</v>
      </c>
      <c r="B35" s="11" t="s">
        <v>76</v>
      </c>
      <c r="C35" s="16">
        <v>32.8</v>
      </c>
    </row>
    <row r="36" spans="1:3" ht="31.5">
      <c r="A36" s="18" t="s">
        <v>55</v>
      </c>
      <c r="B36" s="11" t="s">
        <v>77</v>
      </c>
      <c r="C36" s="16">
        <v>19.1</v>
      </c>
    </row>
    <row r="37" spans="1:3" s="7" customFormat="1" ht="24.75" customHeight="1">
      <c r="A37" s="29" t="s">
        <v>10</v>
      </c>
      <c r="B37" s="30" t="s">
        <v>26</v>
      </c>
      <c r="C37" s="31">
        <f>C38+C43</f>
        <v>34084</v>
      </c>
    </row>
    <row r="38" spans="1:3" s="9" customFormat="1" ht="31.5">
      <c r="A38" s="32" t="s">
        <v>11</v>
      </c>
      <c r="B38" s="30" t="s">
        <v>25</v>
      </c>
      <c r="C38" s="31">
        <f>C39+C41</f>
        <v>34121.2</v>
      </c>
    </row>
    <row r="39" spans="1:4" s="7" customFormat="1" ht="30" customHeight="1">
      <c r="A39" s="33" t="s">
        <v>44</v>
      </c>
      <c r="B39" s="34" t="s">
        <v>59</v>
      </c>
      <c r="C39" s="31">
        <f>C40</f>
        <v>21518.8</v>
      </c>
      <c r="D39" s="8"/>
    </row>
    <row r="40" spans="1:4" s="7" customFormat="1" ht="31.5" customHeight="1">
      <c r="A40" s="35" t="s">
        <v>43</v>
      </c>
      <c r="B40" s="36" t="s">
        <v>78</v>
      </c>
      <c r="C40" s="37">
        <v>21518.8</v>
      </c>
      <c r="D40" s="8"/>
    </row>
    <row r="41" spans="1:4" s="7" customFormat="1" ht="24.75" customHeight="1">
      <c r="A41" s="38" t="s">
        <v>45</v>
      </c>
      <c r="B41" s="34" t="s">
        <v>60</v>
      </c>
      <c r="C41" s="31">
        <f>C42</f>
        <v>12602.4</v>
      </c>
      <c r="D41" s="8"/>
    </row>
    <row r="42" spans="1:4" s="7" customFormat="1" ht="63">
      <c r="A42" s="39" t="s">
        <v>46</v>
      </c>
      <c r="B42" s="40" t="s">
        <v>61</v>
      </c>
      <c r="C42" s="41">
        <v>12602.4</v>
      </c>
      <c r="D42" s="8"/>
    </row>
    <row r="43" spans="1:4" s="7" customFormat="1" ht="47.25">
      <c r="A43" s="38" t="s">
        <v>57</v>
      </c>
      <c r="B43" s="34" t="s">
        <v>58</v>
      </c>
      <c r="C43" s="31">
        <f>C44</f>
        <v>-37.2</v>
      </c>
      <c r="D43" s="8"/>
    </row>
    <row r="44" spans="1:4" s="7" customFormat="1" ht="63.75" thickBot="1">
      <c r="A44" s="42" t="s">
        <v>56</v>
      </c>
      <c r="B44" s="43" t="s">
        <v>62</v>
      </c>
      <c r="C44" s="44">
        <v>-37.2</v>
      </c>
      <c r="D44" s="8"/>
    </row>
    <row r="45" spans="1:4" s="9" customFormat="1" ht="21.75" customHeight="1" thickBot="1">
      <c r="A45" s="45" t="s">
        <v>12</v>
      </c>
      <c r="B45" s="46"/>
      <c r="C45" s="47">
        <f>C37+C11</f>
        <v>357183.9</v>
      </c>
      <c r="D45" s="8"/>
    </row>
    <row r="48" ht="15.75">
      <c r="C48" s="22"/>
    </row>
  </sheetData>
  <sheetProtection/>
  <mergeCells count="7">
    <mergeCell ref="B1:C1"/>
    <mergeCell ref="A8:B8"/>
    <mergeCell ref="A6:C6"/>
    <mergeCell ref="A7:C7"/>
    <mergeCell ref="B4:C4"/>
    <mergeCell ref="B3:C3"/>
    <mergeCell ref="B2:C2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Алена Николаевна Валиахметова</cp:lastModifiedBy>
  <cp:lastPrinted>2021-02-18T14:20:03Z</cp:lastPrinted>
  <dcterms:created xsi:type="dcterms:W3CDTF">2008-11-05T14:09:07Z</dcterms:created>
  <dcterms:modified xsi:type="dcterms:W3CDTF">2021-03-13T10:26:05Z</dcterms:modified>
  <cp:category/>
  <cp:version/>
  <cp:contentType/>
  <cp:contentStatus/>
</cp:coreProperties>
</file>