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45" windowWidth="11445" windowHeight="9630" activeTab="0"/>
  </bookViews>
  <sheets>
    <sheet name="2015 " sheetId="1" r:id="rId1"/>
  </sheets>
  <definedNames>
    <definedName name="_xlnm.Print_Titles" localSheetId="0">'2015 '!$14:$15</definedName>
    <definedName name="_xlnm.Print_Area" localSheetId="0">'2015 '!$A$1:$F$97</definedName>
  </definedNames>
  <calcPr fullCalcOnLoad="1"/>
</workbook>
</file>

<file path=xl/sharedStrings.xml><?xml version="1.0" encoding="utf-8"?>
<sst xmlns="http://schemas.openxmlformats.org/spreadsheetml/2006/main" count="322" uniqueCount="99">
  <si>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</si>
  <si>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</si>
  <si>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</si>
  <si>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</si>
  <si>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</si>
  <si>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</si>
  <si>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</si>
  <si>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</si>
  <si>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</si>
  <si>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</si>
  <si>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</si>
  <si>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</si>
  <si>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</si>
  <si>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</si>
  <si>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</si>
  <si>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</si>
  <si>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</si>
  <si>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</si>
  <si>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</si>
  <si>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</si>
  <si>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</si>
  <si>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</si>
  <si>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</si>
  <si>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</si>
  <si>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</si>
  <si>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</si>
  <si>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</si>
  <si>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</si>
  <si>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</si>
  <si>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</si>
  <si>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</si>
  <si>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</si>
  <si>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</si>
  <si>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</si>
  <si>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</si>
  <si>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</si>
  <si>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</si>
  <si>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Центры спортивной подготовки  (сборные команды)</t>
  </si>
  <si>
    <t>482 00 00</t>
  </si>
  <si>
    <t>482 99 00</t>
  </si>
  <si>
    <t>Всего расходов</t>
  </si>
  <si>
    <t>Уплата налога на имущество организаций и земельного налога</t>
  </si>
  <si>
    <t>002 00 00</t>
  </si>
  <si>
    <t>002 95 00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</si>
  <si>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</si>
  <si>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</si>
  <si>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</si>
  <si>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</si>
  <si>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</si>
  <si>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</si>
  <si>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и группам видов расходов классификации расходов бюджетов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</si>
  <si>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</si>
  <si>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</si>
  <si>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</si>
  <si>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</si>
  <si>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</si>
  <si>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</si>
  <si>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</si>
  <si>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</si>
  <si>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</si>
  <si>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</si>
  <si>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Предоставление субсидий бюджетным, авто-номным учреждениям и иным некоммерче-ским организациям</t>
  </si>
  <si>
    <t>600</t>
  </si>
  <si>
    <t>795 10 00</t>
  </si>
  <si>
    <t>Муниципальная программа по благоустройству мест захоронений</t>
  </si>
  <si>
    <t>Муниципальная программа по безопасности дорожного движения</t>
  </si>
  <si>
    <t>795 11 00</t>
  </si>
  <si>
    <t>521 07 00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</si>
  <si>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</si>
  <si>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</si>
  <si>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</si>
  <si>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</si>
  <si>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</si>
  <si>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</si>
  <si>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07</t>
  </si>
  <si>
    <t>Обеспечение проведения выборов и референдумов</t>
  </si>
  <si>
    <t xml:space="preserve">020 00 02 </t>
  </si>
  <si>
    <t xml:space="preserve">020 00 00 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</si>
  <si>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</si>
  <si>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</si>
  <si>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</si>
  <si>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048 14 20</t>
  </si>
  <si>
    <t>Прочие выплаты по обязательствам государства</t>
  </si>
  <si>
    <t>092 03 05</t>
  </si>
  <si>
    <t>Закупка автобусов и техники, работающих на газомоторном топливе за счет средств бюджетов</t>
  </si>
  <si>
    <t>Закупка автобусов и техники, работающих на газомоторном топливе за счет средств бюджета Республики Татарстан</t>
  </si>
  <si>
    <t>Закупка автобусов и техники, работающих на газомоторном топливе за счет средств бюджета РФ</t>
  </si>
  <si>
    <t>НАЦИОНАЛЬНАЯ ЭКОНОМИКА</t>
  </si>
  <si>
    <t>Транспорт</t>
  </si>
  <si>
    <t>Расходы</t>
  </si>
  <si>
    <t xml:space="preserve"> бюджета муниципального образования город Елабуга </t>
  </si>
  <si>
    <t xml:space="preserve">по разделам, подразделам, целевым статьям </t>
  </si>
  <si>
    <t xml:space="preserve">за 2015 год </t>
  </si>
  <si>
    <t>Кассовое исполнение</t>
  </si>
  <si>
    <t>990 61 73</t>
  </si>
  <si>
    <t>230 61 73</t>
  </si>
  <si>
    <t>230 51 73</t>
  </si>
  <si>
    <t>Приложение 3</t>
  </si>
  <si>
    <t>от «21 » марта 2016г. № 33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</si>
</sst>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187" fontId="4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87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87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187" fontId="3" fillId="33" borderId="13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187" fontId="3" fillId="33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/>
    </xf>
    <xf numFmtId="187" fontId="3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justify" wrapText="1"/>
    </xf>
    <xf numFmtId="18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7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9" fontId="1" fillId="0" borderId="0" xfId="57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6.8515625" style="2" customWidth="1"/>
    <col min="2" max="2" width="9.140625" style="2" customWidth="1"/>
    <col min="3" max="3" width="9.00390625" style="2" bestFit="1" customWidth="1"/>
    <col min="4" max="4" width="11.00390625" style="2" customWidth="1"/>
    <col min="5" max="5" width="7.57421875" style="2" customWidth="1"/>
    <col min="6" max="6" width="15.57421875" style="2" customWidth="1"/>
    <col min="7" max="7" width="4.8515625" style="2" customWidth="1"/>
    <col min="8" max="8" width="9.140625" style="2" customWidth="1"/>
    <col min="9" max="9" width="13.140625" style="2" customWidth="1"/>
    <col min="10" max="16384" width="9.140625" style="2" customWidth="1"/>
  </cols>
  <sheetData>
    <row r="1" spans="1:7" s="15" customFormat="1" ht="14.25" customHeight="1">
      <c r="A1" s="14"/>
      <c r="C1" s="16"/>
      <c r="D1" s="15" t="s">
        <v>97</v>
      </c>
      <c r="F1" s="17"/>
      <c r="G1" s="17"/>
    </row>
    <row r="2" spans="1:7" s="15" customFormat="1" ht="13.5" customHeight="1">
      <c r="A2" s="14"/>
      <c r="C2" s="16"/>
      <c r="D2" s="15" t="s">
        <v>48</v>
      </c>
      <c r="F2" s="17"/>
      <c r="G2" s="17"/>
    </row>
    <row r="3" spans="1:7" s="15" customFormat="1" ht="15.75" customHeight="1">
      <c r="A3" s="14"/>
      <c r="C3" s="16"/>
      <c r="D3" s="15" t="s">
        <v>49</v>
      </c>
      <c r="F3" s="17"/>
      <c r="G3" s="17"/>
    </row>
    <row r="4" spans="1:7" s="15" customFormat="1" ht="15" customHeight="1">
      <c r="A4" s="14"/>
      <c r="C4" s="16"/>
      <c r="D4" s="15" t="s">
        <v>98</v>
      </c>
      <c r="F4" s="17"/>
      <c r="G4" s="17"/>
    </row>
    <row r="5" spans="1:3" ht="15.75">
      <c r="A5" s="18"/>
      <c r="B5" s="18"/>
      <c r="C5" s="19" t="s">
        <v>45</v>
      </c>
    </row>
    <row r="6" spans="1:7" s="15" customFormat="1" ht="15.75" customHeight="1">
      <c r="A6" s="16"/>
      <c r="B6" s="16"/>
      <c r="C6" s="16"/>
      <c r="E6" s="16"/>
      <c r="F6" s="20"/>
      <c r="G6" s="16"/>
    </row>
    <row r="7" spans="1:6" ht="18.75">
      <c r="A7" s="59" t="s">
        <v>89</v>
      </c>
      <c r="B7" s="59"/>
      <c r="C7" s="59"/>
      <c r="D7" s="59"/>
      <c r="E7" s="59"/>
      <c r="F7" s="59"/>
    </row>
    <row r="8" spans="1:6" ht="18.75">
      <c r="A8" s="59" t="s">
        <v>90</v>
      </c>
      <c r="B8" s="59"/>
      <c r="C8" s="59"/>
      <c r="D8" s="59"/>
      <c r="E8" s="59"/>
      <c r="F8" s="59"/>
    </row>
    <row r="9" spans="1:6" ht="18.75">
      <c r="A9" s="59" t="s">
        <v>91</v>
      </c>
      <c r="B9" s="59"/>
      <c r="C9" s="59"/>
      <c r="D9" s="59"/>
      <c r="E9" s="59"/>
      <c r="F9" s="59"/>
    </row>
    <row r="10" spans="1:6" ht="18.75">
      <c r="A10" s="59" t="s">
        <v>50</v>
      </c>
      <c r="B10" s="59"/>
      <c r="C10" s="59"/>
      <c r="D10" s="59"/>
      <c r="E10" s="59"/>
      <c r="F10" s="59"/>
    </row>
    <row r="11" spans="1:6" ht="18.75">
      <c r="A11" s="59" t="s">
        <v>92</v>
      </c>
      <c r="B11" s="59"/>
      <c r="C11" s="59"/>
      <c r="D11" s="59"/>
      <c r="E11" s="59"/>
      <c r="F11" s="59"/>
    </row>
    <row r="12" spans="1:6" ht="16.5">
      <c r="A12" s="55"/>
      <c r="B12" s="55"/>
      <c r="C12" s="55"/>
      <c r="D12" s="55"/>
      <c r="E12" s="55"/>
      <c r="F12" s="55"/>
    </row>
    <row r="13" spans="1:6" ht="16.5" thickBot="1">
      <c r="A13" s="62"/>
      <c r="B13" s="62"/>
      <c r="C13" s="62"/>
      <c r="D13" s="62"/>
      <c r="E13" s="62"/>
      <c r="F13" s="19" t="s">
        <v>0</v>
      </c>
    </row>
    <row r="14" spans="1:6" ht="15.75">
      <c r="A14" s="63" t="s">
        <v>1</v>
      </c>
      <c r="B14" s="57" t="s">
        <v>2</v>
      </c>
      <c r="C14" s="57" t="s">
        <v>3</v>
      </c>
      <c r="D14" s="57" t="s">
        <v>4</v>
      </c>
      <c r="E14" s="57" t="s">
        <v>5</v>
      </c>
      <c r="F14" s="60" t="s">
        <v>93</v>
      </c>
    </row>
    <row r="15" spans="1:6" ht="16.5" thickBot="1">
      <c r="A15" s="64"/>
      <c r="B15" s="58"/>
      <c r="C15" s="58"/>
      <c r="D15" s="58"/>
      <c r="E15" s="58"/>
      <c r="F15" s="61"/>
    </row>
    <row r="16" spans="1:6" s="3" customFormat="1" ht="17.25" customHeight="1">
      <c r="A16" s="33" t="s">
        <v>6</v>
      </c>
      <c r="B16" s="34" t="s">
        <v>7</v>
      </c>
      <c r="C16" s="34"/>
      <c r="D16" s="35"/>
      <c r="E16" s="36"/>
      <c r="F16" s="37">
        <f>F17+F21+F31+F27</f>
        <v>7481.700000000001</v>
      </c>
    </row>
    <row r="17" spans="1:6" s="6" customFormat="1" ht="78.75">
      <c r="A17" s="23" t="s">
        <v>51</v>
      </c>
      <c r="B17" s="4" t="s">
        <v>7</v>
      </c>
      <c r="C17" s="4" t="s">
        <v>8</v>
      </c>
      <c r="D17" s="38"/>
      <c r="E17" s="5"/>
      <c r="F17" s="24">
        <f>F19</f>
        <v>219.6</v>
      </c>
    </row>
    <row r="18" spans="1:6" s="10" customFormat="1" ht="31.5">
      <c r="A18" s="25" t="s">
        <v>9</v>
      </c>
      <c r="B18" s="7" t="s">
        <v>7</v>
      </c>
      <c r="C18" s="7" t="s">
        <v>8</v>
      </c>
      <c r="D18" s="39" t="s">
        <v>10</v>
      </c>
      <c r="E18" s="9"/>
      <c r="F18" s="26">
        <f>F19</f>
        <v>219.6</v>
      </c>
    </row>
    <row r="19" spans="1:6" ht="15.75">
      <c r="A19" s="27" t="s">
        <v>11</v>
      </c>
      <c r="B19" s="7" t="s">
        <v>7</v>
      </c>
      <c r="C19" s="7" t="s">
        <v>8</v>
      </c>
      <c r="D19" s="39" t="s">
        <v>12</v>
      </c>
      <c r="E19" s="11"/>
      <c r="F19" s="26">
        <f>F20</f>
        <v>219.6</v>
      </c>
    </row>
    <row r="20" spans="1:6" ht="31.5">
      <c r="A20" s="48" t="s">
        <v>53</v>
      </c>
      <c r="B20" s="7" t="s">
        <v>7</v>
      </c>
      <c r="C20" s="7" t="s">
        <v>8</v>
      </c>
      <c r="D20" s="39" t="s">
        <v>12</v>
      </c>
      <c r="E20" s="11">
        <v>200</v>
      </c>
      <c r="F20" s="26">
        <f>23.6+186+8+2</f>
        <v>219.6</v>
      </c>
    </row>
    <row r="21" spans="1:6" s="6" customFormat="1" ht="78.75">
      <c r="A21" s="23" t="s">
        <v>13</v>
      </c>
      <c r="B21" s="4" t="s">
        <v>7</v>
      </c>
      <c r="C21" s="4" t="s">
        <v>14</v>
      </c>
      <c r="D21" s="38"/>
      <c r="E21" s="5"/>
      <c r="F21" s="24">
        <f>F22</f>
        <v>5143.8</v>
      </c>
    </row>
    <row r="22" spans="1:6" s="10" customFormat="1" ht="31.5">
      <c r="A22" s="25" t="s">
        <v>9</v>
      </c>
      <c r="B22" s="7" t="s">
        <v>7</v>
      </c>
      <c r="C22" s="7" t="s">
        <v>14</v>
      </c>
      <c r="D22" s="39" t="s">
        <v>10</v>
      </c>
      <c r="E22" s="9"/>
      <c r="F22" s="26">
        <f>F23</f>
        <v>5143.8</v>
      </c>
    </row>
    <row r="23" spans="1:6" ht="15.75">
      <c r="A23" s="27" t="s">
        <v>11</v>
      </c>
      <c r="B23" s="7" t="s">
        <v>7</v>
      </c>
      <c r="C23" s="7" t="s">
        <v>14</v>
      </c>
      <c r="D23" s="39" t="s">
        <v>12</v>
      </c>
      <c r="E23" s="11"/>
      <c r="F23" s="26">
        <f>F24+F25+F26</f>
        <v>5143.8</v>
      </c>
    </row>
    <row r="24" spans="1:9" ht="94.5">
      <c r="A24" s="27" t="s">
        <v>52</v>
      </c>
      <c r="B24" s="7" t="s">
        <v>7</v>
      </c>
      <c r="C24" s="7" t="s">
        <v>14</v>
      </c>
      <c r="D24" s="39" t="s">
        <v>12</v>
      </c>
      <c r="E24" s="11">
        <v>100</v>
      </c>
      <c r="F24" s="26">
        <v>3388.1</v>
      </c>
      <c r="I24" s="3"/>
    </row>
    <row r="25" spans="1:6" ht="31.5">
      <c r="A25" s="48" t="s">
        <v>53</v>
      </c>
      <c r="B25" s="7" t="s">
        <v>7</v>
      </c>
      <c r="C25" s="7" t="s">
        <v>14</v>
      </c>
      <c r="D25" s="39" t="s">
        <v>12</v>
      </c>
      <c r="E25" s="11">
        <v>200</v>
      </c>
      <c r="F25" s="26">
        <v>1741.9</v>
      </c>
    </row>
    <row r="26" spans="1:6" ht="15.75">
      <c r="A26" s="27" t="s">
        <v>54</v>
      </c>
      <c r="B26" s="7" t="s">
        <v>7</v>
      </c>
      <c r="C26" s="7" t="s">
        <v>14</v>
      </c>
      <c r="D26" s="39" t="s">
        <v>12</v>
      </c>
      <c r="E26" s="11">
        <v>800</v>
      </c>
      <c r="F26" s="26">
        <v>13.8</v>
      </c>
    </row>
    <row r="27" spans="1:6" ht="31.5">
      <c r="A27" s="23" t="s">
        <v>75</v>
      </c>
      <c r="B27" s="4" t="s">
        <v>7</v>
      </c>
      <c r="C27" s="4" t="s">
        <v>74</v>
      </c>
      <c r="D27" s="38"/>
      <c r="E27" s="5"/>
      <c r="F27" s="24">
        <f>F28</f>
        <v>1130.8</v>
      </c>
    </row>
    <row r="28" spans="1:6" s="10" customFormat="1" ht="15.75">
      <c r="A28" s="25" t="s">
        <v>78</v>
      </c>
      <c r="B28" s="7" t="s">
        <v>7</v>
      </c>
      <c r="C28" s="7" t="s">
        <v>74</v>
      </c>
      <c r="D28" s="39" t="s">
        <v>77</v>
      </c>
      <c r="E28" s="9"/>
      <c r="F28" s="26">
        <f>F29</f>
        <v>1130.8</v>
      </c>
    </row>
    <row r="29" spans="1:6" ht="31.5">
      <c r="A29" s="27" t="s">
        <v>79</v>
      </c>
      <c r="B29" s="7" t="s">
        <v>7</v>
      </c>
      <c r="C29" s="7" t="s">
        <v>74</v>
      </c>
      <c r="D29" s="39" t="s">
        <v>76</v>
      </c>
      <c r="E29" s="11"/>
      <c r="F29" s="26">
        <f>F30</f>
        <v>1130.8</v>
      </c>
    </row>
    <row r="30" spans="1:6" ht="15.75">
      <c r="A30" s="27" t="s">
        <v>54</v>
      </c>
      <c r="B30" s="7" t="s">
        <v>7</v>
      </c>
      <c r="C30" s="7" t="s">
        <v>74</v>
      </c>
      <c r="D30" s="39" t="s">
        <v>76</v>
      </c>
      <c r="E30" s="7">
        <v>800</v>
      </c>
      <c r="F30" s="26">
        <v>1130.8</v>
      </c>
    </row>
    <row r="31" spans="1:6" ht="15.75">
      <c r="A31" s="23" t="s">
        <v>15</v>
      </c>
      <c r="B31" s="4" t="s">
        <v>7</v>
      </c>
      <c r="C31" s="4" t="s">
        <v>16</v>
      </c>
      <c r="D31" s="38"/>
      <c r="E31" s="5"/>
      <c r="F31" s="28">
        <f>F32+F37+F42+F40</f>
        <v>987.5000000000002</v>
      </c>
    </row>
    <row r="32" spans="1:6" ht="31.5">
      <c r="A32" s="25" t="s">
        <v>9</v>
      </c>
      <c r="B32" s="7" t="s">
        <v>7</v>
      </c>
      <c r="C32" s="7">
        <v>13</v>
      </c>
      <c r="D32" s="39" t="s">
        <v>42</v>
      </c>
      <c r="E32" s="1"/>
      <c r="F32" s="26">
        <f>F35+F33</f>
        <v>192.9</v>
      </c>
    </row>
    <row r="33" spans="1:6" ht="15.75">
      <c r="A33" s="27" t="s">
        <v>11</v>
      </c>
      <c r="B33" s="7" t="s">
        <v>7</v>
      </c>
      <c r="C33" s="7" t="s">
        <v>16</v>
      </c>
      <c r="D33" s="39" t="s">
        <v>12</v>
      </c>
      <c r="E33" s="11"/>
      <c r="F33" s="26">
        <f>F34</f>
        <v>151.5</v>
      </c>
    </row>
    <row r="34" spans="1:6" ht="31.5">
      <c r="A34" s="48" t="s">
        <v>53</v>
      </c>
      <c r="B34" s="7" t="s">
        <v>7</v>
      </c>
      <c r="C34" s="7" t="s">
        <v>16</v>
      </c>
      <c r="D34" s="39" t="s">
        <v>12</v>
      </c>
      <c r="E34" s="11">
        <v>200</v>
      </c>
      <c r="F34" s="26">
        <v>151.5</v>
      </c>
    </row>
    <row r="35" spans="1:6" ht="31.5">
      <c r="A35" s="27" t="s">
        <v>41</v>
      </c>
      <c r="B35" s="7" t="s">
        <v>7</v>
      </c>
      <c r="C35" s="7">
        <v>13</v>
      </c>
      <c r="D35" s="39" t="s">
        <v>43</v>
      </c>
      <c r="E35" s="1"/>
      <c r="F35" s="26">
        <f>F36</f>
        <v>41.4</v>
      </c>
    </row>
    <row r="36" spans="1:6" ht="15.75">
      <c r="A36" s="27" t="s">
        <v>54</v>
      </c>
      <c r="B36" s="7" t="s">
        <v>7</v>
      </c>
      <c r="C36" s="7">
        <v>13</v>
      </c>
      <c r="D36" s="39" t="s">
        <v>43</v>
      </c>
      <c r="E36" s="8">
        <v>800</v>
      </c>
      <c r="F36" s="26">
        <v>41.4</v>
      </c>
    </row>
    <row r="37" spans="1:6" ht="47.25">
      <c r="A37" s="27" t="s">
        <v>70</v>
      </c>
      <c r="B37" s="7" t="s">
        <v>7</v>
      </c>
      <c r="C37" s="7">
        <v>13</v>
      </c>
      <c r="D37" s="39" t="s">
        <v>71</v>
      </c>
      <c r="E37" s="8"/>
      <c r="F37" s="26">
        <f>F38</f>
        <v>488.3000000000001</v>
      </c>
    </row>
    <row r="38" spans="1:6" ht="15.75">
      <c r="A38" s="27" t="s">
        <v>72</v>
      </c>
      <c r="B38" s="7" t="s">
        <v>7</v>
      </c>
      <c r="C38" s="7">
        <v>13</v>
      </c>
      <c r="D38" s="39" t="s">
        <v>73</v>
      </c>
      <c r="E38" s="8"/>
      <c r="F38" s="26">
        <f>F39</f>
        <v>488.3000000000001</v>
      </c>
    </row>
    <row r="39" spans="1:6" ht="31.5">
      <c r="A39" s="27" t="s">
        <v>53</v>
      </c>
      <c r="B39" s="7" t="s">
        <v>7</v>
      </c>
      <c r="C39" s="7">
        <v>13</v>
      </c>
      <c r="D39" s="39" t="s">
        <v>73</v>
      </c>
      <c r="E39" s="8">
        <v>200</v>
      </c>
      <c r="F39" s="26">
        <v>488.3000000000001</v>
      </c>
    </row>
    <row r="40" spans="1:6" ht="31.5">
      <c r="A40" s="27" t="s">
        <v>82</v>
      </c>
      <c r="B40" s="7" t="s">
        <v>7</v>
      </c>
      <c r="C40" s="7">
        <v>13</v>
      </c>
      <c r="D40" s="39" t="s">
        <v>83</v>
      </c>
      <c r="E40" s="8"/>
      <c r="F40" s="26">
        <f>F41</f>
        <v>287.3</v>
      </c>
    </row>
    <row r="41" spans="1:6" ht="15.75">
      <c r="A41" s="27" t="s">
        <v>54</v>
      </c>
      <c r="B41" s="7" t="s">
        <v>7</v>
      </c>
      <c r="C41" s="7">
        <v>13</v>
      </c>
      <c r="D41" s="39" t="s">
        <v>83</v>
      </c>
      <c r="E41" s="8">
        <v>800</v>
      </c>
      <c r="F41" s="26">
        <v>287.3</v>
      </c>
    </row>
    <row r="42" spans="1:6" ht="15.75">
      <c r="A42" s="27" t="s">
        <v>57</v>
      </c>
      <c r="B42" s="7" t="s">
        <v>7</v>
      </c>
      <c r="C42" s="7">
        <v>13</v>
      </c>
      <c r="D42" s="39" t="s">
        <v>58</v>
      </c>
      <c r="E42" s="8"/>
      <c r="F42" s="26">
        <f>F43</f>
        <v>19</v>
      </c>
    </row>
    <row r="43" spans="1:6" ht="110.25">
      <c r="A43" s="27" t="s">
        <v>69</v>
      </c>
      <c r="B43" s="7" t="s">
        <v>7</v>
      </c>
      <c r="C43" s="7">
        <v>13</v>
      </c>
      <c r="D43" s="39" t="s">
        <v>60</v>
      </c>
      <c r="E43" s="8"/>
      <c r="F43" s="26">
        <f>F44</f>
        <v>19</v>
      </c>
    </row>
    <row r="44" spans="1:6" ht="15.75">
      <c r="A44" s="27" t="s">
        <v>57</v>
      </c>
      <c r="B44" s="7" t="s">
        <v>7</v>
      </c>
      <c r="C44" s="7">
        <v>13</v>
      </c>
      <c r="D44" s="39" t="s">
        <v>60</v>
      </c>
      <c r="E44" s="8">
        <v>500</v>
      </c>
      <c r="F44" s="26">
        <v>19</v>
      </c>
    </row>
    <row r="45" spans="1:6" ht="15.75">
      <c r="A45" s="32" t="s">
        <v>87</v>
      </c>
      <c r="B45" s="21" t="s">
        <v>14</v>
      </c>
      <c r="C45" s="21"/>
      <c r="D45" s="41"/>
      <c r="E45" s="22"/>
      <c r="F45" s="31">
        <f>F46</f>
        <v>5969.7</v>
      </c>
    </row>
    <row r="46" spans="1:6" ht="20.25" customHeight="1">
      <c r="A46" s="23" t="s">
        <v>88</v>
      </c>
      <c r="B46" s="7" t="s">
        <v>14</v>
      </c>
      <c r="C46" s="7" t="s">
        <v>32</v>
      </c>
      <c r="D46" s="39"/>
      <c r="E46" s="8"/>
      <c r="F46" s="26">
        <f>F47+F49+F51</f>
        <v>5969.7</v>
      </c>
    </row>
    <row r="47" spans="1:6" ht="47.25">
      <c r="A47" s="27" t="s">
        <v>86</v>
      </c>
      <c r="B47" s="7" t="s">
        <v>14</v>
      </c>
      <c r="C47" s="7" t="s">
        <v>32</v>
      </c>
      <c r="D47" s="42" t="s">
        <v>96</v>
      </c>
      <c r="E47" s="11"/>
      <c r="F47" s="26">
        <f>F48</f>
        <v>5000</v>
      </c>
    </row>
    <row r="48" spans="1:6" ht="15.75">
      <c r="A48" s="27" t="s">
        <v>54</v>
      </c>
      <c r="B48" s="7" t="s">
        <v>14</v>
      </c>
      <c r="C48" s="7" t="s">
        <v>32</v>
      </c>
      <c r="D48" s="42" t="s">
        <v>96</v>
      </c>
      <c r="E48" s="11">
        <v>800</v>
      </c>
      <c r="F48" s="26">
        <f>2500+2500</f>
        <v>5000</v>
      </c>
    </row>
    <row r="49" spans="1:6" ht="47.25">
      <c r="A49" s="27" t="s">
        <v>85</v>
      </c>
      <c r="B49" s="7" t="s">
        <v>14</v>
      </c>
      <c r="C49" s="7" t="s">
        <v>32</v>
      </c>
      <c r="D49" s="42" t="s">
        <v>95</v>
      </c>
      <c r="E49" s="11"/>
      <c r="F49" s="26">
        <f>F50</f>
        <v>839.7</v>
      </c>
    </row>
    <row r="50" spans="1:6" ht="15.75">
      <c r="A50" s="27" t="s">
        <v>54</v>
      </c>
      <c r="B50" s="7" t="s">
        <v>14</v>
      </c>
      <c r="C50" s="7" t="s">
        <v>32</v>
      </c>
      <c r="D50" s="42" t="s">
        <v>95</v>
      </c>
      <c r="E50" s="11">
        <v>800</v>
      </c>
      <c r="F50" s="26">
        <v>839.7</v>
      </c>
    </row>
    <row r="51" spans="1:6" ht="47.25">
      <c r="A51" s="27" t="s">
        <v>84</v>
      </c>
      <c r="B51" s="7" t="s">
        <v>14</v>
      </c>
      <c r="C51" s="7" t="s">
        <v>32</v>
      </c>
      <c r="D51" s="39" t="s">
        <v>94</v>
      </c>
      <c r="E51" s="7"/>
      <c r="F51" s="26">
        <f>F52</f>
        <v>130</v>
      </c>
    </row>
    <row r="52" spans="1:6" ht="15.75">
      <c r="A52" s="27" t="s">
        <v>54</v>
      </c>
      <c r="B52" s="7" t="s">
        <v>14</v>
      </c>
      <c r="C52" s="7" t="s">
        <v>32</v>
      </c>
      <c r="D52" s="39" t="s">
        <v>94</v>
      </c>
      <c r="E52" s="7">
        <v>800</v>
      </c>
      <c r="F52" s="26">
        <v>130</v>
      </c>
    </row>
    <row r="53" spans="1:6" s="3" customFormat="1" ht="31.5">
      <c r="A53" s="32" t="s">
        <v>17</v>
      </c>
      <c r="B53" s="21" t="s">
        <v>18</v>
      </c>
      <c r="C53" s="21"/>
      <c r="D53" s="41"/>
      <c r="E53" s="22"/>
      <c r="F53" s="31">
        <f>F54+F58</f>
        <v>109163.69</v>
      </c>
    </row>
    <row r="54" spans="1:6" s="3" customFormat="1" ht="15.75">
      <c r="A54" s="29" t="s">
        <v>19</v>
      </c>
      <c r="B54" s="4" t="s">
        <v>18</v>
      </c>
      <c r="C54" s="4" t="s">
        <v>7</v>
      </c>
      <c r="D54" s="40"/>
      <c r="E54" s="8"/>
      <c r="F54" s="24">
        <f>F55</f>
        <v>32120</v>
      </c>
    </row>
    <row r="55" spans="1:6" s="3" customFormat="1" ht="15.75">
      <c r="A55" s="27" t="s">
        <v>57</v>
      </c>
      <c r="B55" s="7" t="s">
        <v>18</v>
      </c>
      <c r="C55" s="7" t="s">
        <v>7</v>
      </c>
      <c r="D55" s="42" t="s">
        <v>58</v>
      </c>
      <c r="E55" s="7"/>
      <c r="F55" s="26">
        <f>F56</f>
        <v>32120</v>
      </c>
    </row>
    <row r="56" spans="1:6" s="3" customFormat="1" ht="126">
      <c r="A56" s="27" t="s">
        <v>59</v>
      </c>
      <c r="B56" s="7" t="s">
        <v>18</v>
      </c>
      <c r="C56" s="7" t="s">
        <v>7</v>
      </c>
      <c r="D56" s="42" t="s">
        <v>60</v>
      </c>
      <c r="E56" s="7"/>
      <c r="F56" s="26">
        <f>F57</f>
        <v>32120</v>
      </c>
    </row>
    <row r="57" spans="1:6" s="3" customFormat="1" ht="15.75">
      <c r="A57" s="27" t="s">
        <v>57</v>
      </c>
      <c r="B57" s="7" t="s">
        <v>18</v>
      </c>
      <c r="C57" s="7" t="s">
        <v>7</v>
      </c>
      <c r="D57" s="42" t="s">
        <v>60</v>
      </c>
      <c r="E57" s="7" t="s">
        <v>44</v>
      </c>
      <c r="F57" s="26">
        <f>31537+583</f>
        <v>32120</v>
      </c>
    </row>
    <row r="58" spans="1:6" s="6" customFormat="1" ht="15.75">
      <c r="A58" s="29" t="s">
        <v>21</v>
      </c>
      <c r="B58" s="4" t="s">
        <v>18</v>
      </c>
      <c r="C58" s="4" t="s">
        <v>8</v>
      </c>
      <c r="D58" s="38"/>
      <c r="E58" s="5"/>
      <c r="F58" s="24">
        <f>F68+F77+F79+F65+F59+F61+F63+F81</f>
        <v>77043.69</v>
      </c>
    </row>
    <row r="59" spans="1:6" s="6" customFormat="1" ht="63">
      <c r="A59" s="27" t="s">
        <v>80</v>
      </c>
      <c r="B59" s="7" t="s">
        <v>18</v>
      </c>
      <c r="C59" s="7" t="s">
        <v>8</v>
      </c>
      <c r="D59" s="42" t="s">
        <v>81</v>
      </c>
      <c r="E59" s="11"/>
      <c r="F59" s="26">
        <f>F60</f>
        <v>625</v>
      </c>
    </row>
    <row r="60" spans="1:6" s="6" customFormat="1" ht="31.5">
      <c r="A60" s="27" t="s">
        <v>56</v>
      </c>
      <c r="B60" s="7" t="s">
        <v>18</v>
      </c>
      <c r="C60" s="7" t="s">
        <v>8</v>
      </c>
      <c r="D60" s="42" t="s">
        <v>81</v>
      </c>
      <c r="E60" s="11">
        <v>200</v>
      </c>
      <c r="F60" s="26">
        <v>625</v>
      </c>
    </row>
    <row r="61" spans="1:6" s="6" customFormat="1" ht="47.25">
      <c r="A61" s="27" t="s">
        <v>86</v>
      </c>
      <c r="B61" s="7" t="s">
        <v>18</v>
      </c>
      <c r="C61" s="7" t="s">
        <v>8</v>
      </c>
      <c r="D61" s="42" t="s">
        <v>96</v>
      </c>
      <c r="E61" s="11"/>
      <c r="F61" s="26">
        <f>F62</f>
        <v>2400</v>
      </c>
    </row>
    <row r="62" spans="1:6" s="6" customFormat="1" ht="15.75">
      <c r="A62" s="27" t="s">
        <v>54</v>
      </c>
      <c r="B62" s="7" t="s">
        <v>18</v>
      </c>
      <c r="C62" s="7" t="s">
        <v>8</v>
      </c>
      <c r="D62" s="42" t="s">
        <v>96</v>
      </c>
      <c r="E62" s="11">
        <v>800</v>
      </c>
      <c r="F62" s="26">
        <v>2400</v>
      </c>
    </row>
    <row r="63" spans="1:6" s="6" customFormat="1" ht="47.25">
      <c r="A63" s="27" t="s">
        <v>85</v>
      </c>
      <c r="B63" s="7" t="s">
        <v>18</v>
      </c>
      <c r="C63" s="7" t="s">
        <v>8</v>
      </c>
      <c r="D63" s="42" t="s">
        <v>95</v>
      </c>
      <c r="E63" s="11"/>
      <c r="F63" s="26">
        <f>F64</f>
        <v>563.3</v>
      </c>
    </row>
    <row r="64" spans="1:6" s="6" customFormat="1" ht="15.75">
      <c r="A64" s="27" t="s">
        <v>54</v>
      </c>
      <c r="B64" s="7" t="s">
        <v>18</v>
      </c>
      <c r="C64" s="7" t="s">
        <v>8</v>
      </c>
      <c r="D64" s="42" t="s">
        <v>95</v>
      </c>
      <c r="E64" s="11">
        <v>800</v>
      </c>
      <c r="F64" s="26">
        <v>563.3</v>
      </c>
    </row>
    <row r="65" spans="1:6" s="6" customFormat="1" ht="15.75">
      <c r="A65" s="27" t="s">
        <v>57</v>
      </c>
      <c r="B65" s="7" t="s">
        <v>18</v>
      </c>
      <c r="C65" s="7" t="s">
        <v>8</v>
      </c>
      <c r="D65" s="42" t="s">
        <v>58</v>
      </c>
      <c r="E65" s="7"/>
      <c r="F65" s="26">
        <f>F66</f>
        <v>5000</v>
      </c>
    </row>
    <row r="66" spans="1:6" s="6" customFormat="1" ht="126">
      <c r="A66" s="27" t="s">
        <v>59</v>
      </c>
      <c r="B66" s="7" t="s">
        <v>18</v>
      </c>
      <c r="C66" s="7" t="s">
        <v>8</v>
      </c>
      <c r="D66" s="42" t="s">
        <v>60</v>
      </c>
      <c r="E66" s="7"/>
      <c r="F66" s="26">
        <f>F67</f>
        <v>5000</v>
      </c>
    </row>
    <row r="67" spans="1:6" s="6" customFormat="1" ht="15.75">
      <c r="A67" s="27" t="s">
        <v>57</v>
      </c>
      <c r="B67" s="7" t="s">
        <v>18</v>
      </c>
      <c r="C67" s="7" t="s">
        <v>8</v>
      </c>
      <c r="D67" s="42" t="s">
        <v>60</v>
      </c>
      <c r="E67" s="7" t="s">
        <v>44</v>
      </c>
      <c r="F67" s="26">
        <v>5000</v>
      </c>
    </row>
    <row r="68" spans="1:6" ht="15.75">
      <c r="A68" s="27" t="s">
        <v>21</v>
      </c>
      <c r="B68" s="7" t="s">
        <v>18</v>
      </c>
      <c r="C68" s="7" t="s">
        <v>8</v>
      </c>
      <c r="D68" s="39" t="s">
        <v>22</v>
      </c>
      <c r="E68" s="11"/>
      <c r="F68" s="26">
        <f>F69+F71+F73+F75</f>
        <v>65244.89</v>
      </c>
    </row>
    <row r="69" spans="1:6" ht="15.75">
      <c r="A69" s="27" t="s">
        <v>23</v>
      </c>
      <c r="B69" s="7" t="s">
        <v>18</v>
      </c>
      <c r="C69" s="7" t="s">
        <v>8</v>
      </c>
      <c r="D69" s="39" t="s">
        <v>24</v>
      </c>
      <c r="E69" s="11"/>
      <c r="F69" s="26">
        <f>F70</f>
        <v>22816.8</v>
      </c>
    </row>
    <row r="70" spans="1:6" ht="31.5">
      <c r="A70" s="27" t="s">
        <v>56</v>
      </c>
      <c r="B70" s="7" t="s">
        <v>18</v>
      </c>
      <c r="C70" s="7" t="s">
        <v>8</v>
      </c>
      <c r="D70" s="39" t="s">
        <v>24</v>
      </c>
      <c r="E70" s="7" t="s">
        <v>55</v>
      </c>
      <c r="F70" s="26">
        <v>22816.8</v>
      </c>
    </row>
    <row r="71" spans="1:6" ht="64.5" customHeight="1">
      <c r="A71" s="27" t="s">
        <v>25</v>
      </c>
      <c r="B71" s="7" t="s">
        <v>18</v>
      </c>
      <c r="C71" s="7" t="s">
        <v>8</v>
      </c>
      <c r="D71" s="39" t="s">
        <v>26</v>
      </c>
      <c r="E71" s="11"/>
      <c r="F71" s="26">
        <f>F72</f>
        <v>20342.7</v>
      </c>
    </row>
    <row r="72" spans="1:6" ht="28.5" customHeight="1">
      <c r="A72" s="27" t="s">
        <v>56</v>
      </c>
      <c r="B72" s="7" t="s">
        <v>18</v>
      </c>
      <c r="C72" s="7" t="s">
        <v>8</v>
      </c>
      <c r="D72" s="39" t="s">
        <v>26</v>
      </c>
      <c r="E72" s="7" t="s">
        <v>55</v>
      </c>
      <c r="F72" s="26">
        <v>20342.7</v>
      </c>
    </row>
    <row r="73" spans="1:6" ht="28.5" customHeight="1">
      <c r="A73" s="27" t="s">
        <v>27</v>
      </c>
      <c r="B73" s="7" t="s">
        <v>18</v>
      </c>
      <c r="C73" s="7" t="s">
        <v>8</v>
      </c>
      <c r="D73" s="39" t="s">
        <v>28</v>
      </c>
      <c r="E73" s="11"/>
      <c r="F73" s="26">
        <f>F74</f>
        <v>7167.2</v>
      </c>
    </row>
    <row r="74" spans="1:9" ht="31.5">
      <c r="A74" s="27" t="s">
        <v>56</v>
      </c>
      <c r="B74" s="7" t="s">
        <v>18</v>
      </c>
      <c r="C74" s="7" t="s">
        <v>8</v>
      </c>
      <c r="D74" s="39" t="s">
        <v>28</v>
      </c>
      <c r="E74" s="7" t="s">
        <v>55</v>
      </c>
      <c r="F74" s="26">
        <v>7167.2</v>
      </c>
      <c r="I74" s="3"/>
    </row>
    <row r="75" spans="1:6" ht="31.5">
      <c r="A75" s="27" t="s">
        <v>29</v>
      </c>
      <c r="B75" s="7" t="s">
        <v>18</v>
      </c>
      <c r="C75" s="7" t="s">
        <v>8</v>
      </c>
      <c r="D75" s="39" t="s">
        <v>30</v>
      </c>
      <c r="E75" s="11"/>
      <c r="F75" s="26">
        <f>F76</f>
        <v>14918.19</v>
      </c>
    </row>
    <row r="76" spans="1:6" ht="31.5">
      <c r="A76" s="27" t="s">
        <v>56</v>
      </c>
      <c r="B76" s="7" t="s">
        <v>18</v>
      </c>
      <c r="C76" s="7" t="s">
        <v>8</v>
      </c>
      <c r="D76" s="39" t="s">
        <v>30</v>
      </c>
      <c r="E76" s="7" t="s">
        <v>55</v>
      </c>
      <c r="F76" s="26">
        <v>14918.19</v>
      </c>
    </row>
    <row r="77" spans="1:6" ht="31.5">
      <c r="A77" s="27" t="s">
        <v>64</v>
      </c>
      <c r="B77" s="7" t="s">
        <v>18</v>
      </c>
      <c r="C77" s="7" t="s">
        <v>8</v>
      </c>
      <c r="D77" s="39" t="s">
        <v>63</v>
      </c>
      <c r="E77" s="11"/>
      <c r="F77" s="26">
        <f>F78</f>
        <v>1623.3</v>
      </c>
    </row>
    <row r="78" spans="1:9" ht="31.5">
      <c r="A78" s="27" t="s">
        <v>56</v>
      </c>
      <c r="B78" s="7" t="s">
        <v>18</v>
      </c>
      <c r="C78" s="7" t="s">
        <v>8</v>
      </c>
      <c r="D78" s="39" t="s">
        <v>63</v>
      </c>
      <c r="E78" s="7" t="s">
        <v>55</v>
      </c>
      <c r="F78" s="26">
        <v>1623.3</v>
      </c>
      <c r="I78" s="49"/>
    </row>
    <row r="79" spans="1:9" ht="31.5">
      <c r="A79" s="27" t="s">
        <v>65</v>
      </c>
      <c r="B79" s="7" t="s">
        <v>18</v>
      </c>
      <c r="C79" s="7" t="s">
        <v>8</v>
      </c>
      <c r="D79" s="39" t="s">
        <v>66</v>
      </c>
      <c r="E79" s="7"/>
      <c r="F79" s="26">
        <f>F80</f>
        <v>1500</v>
      </c>
      <c r="I79" s="49"/>
    </row>
    <row r="80" spans="1:6" ht="31.5">
      <c r="A80" s="27" t="s">
        <v>56</v>
      </c>
      <c r="B80" s="7" t="s">
        <v>18</v>
      </c>
      <c r="C80" s="7" t="s">
        <v>8</v>
      </c>
      <c r="D80" s="39" t="s">
        <v>66</v>
      </c>
      <c r="E80" s="7" t="s">
        <v>55</v>
      </c>
      <c r="F80" s="26">
        <v>1500</v>
      </c>
    </row>
    <row r="81" spans="1:9" ht="47.25">
      <c r="A81" s="27" t="s">
        <v>84</v>
      </c>
      <c r="B81" s="7" t="s">
        <v>18</v>
      </c>
      <c r="C81" s="7" t="s">
        <v>8</v>
      </c>
      <c r="D81" s="39" t="s">
        <v>94</v>
      </c>
      <c r="E81" s="7"/>
      <c r="F81" s="26">
        <f>F82</f>
        <v>87.2</v>
      </c>
      <c r="I81" s="49"/>
    </row>
    <row r="82" spans="1:6" ht="15.75">
      <c r="A82" s="27" t="s">
        <v>54</v>
      </c>
      <c r="B82" s="7" t="s">
        <v>18</v>
      </c>
      <c r="C82" s="7" t="s">
        <v>8</v>
      </c>
      <c r="D82" s="39" t="s">
        <v>94</v>
      </c>
      <c r="E82" s="7">
        <v>800</v>
      </c>
      <c r="F82" s="26">
        <v>87.2</v>
      </c>
    </row>
    <row r="83" spans="1:6" s="3" customFormat="1" ht="15.75">
      <c r="A83" s="30" t="s">
        <v>31</v>
      </c>
      <c r="B83" s="21" t="s">
        <v>32</v>
      </c>
      <c r="C83" s="21"/>
      <c r="D83" s="44"/>
      <c r="E83" s="21"/>
      <c r="F83" s="31">
        <f>F84+F88</f>
        <v>62890.6</v>
      </c>
    </row>
    <row r="84" spans="1:6" s="6" customFormat="1" ht="15.75">
      <c r="A84" s="23" t="s">
        <v>33</v>
      </c>
      <c r="B84" s="4" t="s">
        <v>32</v>
      </c>
      <c r="C84" s="4" t="s">
        <v>7</v>
      </c>
      <c r="D84" s="38"/>
      <c r="E84" s="4"/>
      <c r="F84" s="24">
        <f>F85</f>
        <v>58796.4</v>
      </c>
    </row>
    <row r="85" spans="1:6" ht="15.75">
      <c r="A85" s="27" t="s">
        <v>57</v>
      </c>
      <c r="B85" s="12" t="s">
        <v>32</v>
      </c>
      <c r="C85" s="7" t="s">
        <v>7</v>
      </c>
      <c r="D85" s="42" t="s">
        <v>58</v>
      </c>
      <c r="E85" s="7"/>
      <c r="F85" s="26">
        <f>F86</f>
        <v>58796.4</v>
      </c>
    </row>
    <row r="86" spans="1:6" ht="31.5">
      <c r="A86" s="27" t="s">
        <v>68</v>
      </c>
      <c r="B86" s="7" t="s">
        <v>32</v>
      </c>
      <c r="C86" s="7" t="s">
        <v>7</v>
      </c>
      <c r="D86" s="42" t="s">
        <v>67</v>
      </c>
      <c r="E86" s="7"/>
      <c r="F86" s="26">
        <f>F87</f>
        <v>58796.4</v>
      </c>
    </row>
    <row r="87" spans="1:6" ht="15.75">
      <c r="A87" s="27" t="s">
        <v>57</v>
      </c>
      <c r="B87" s="7" t="s">
        <v>32</v>
      </c>
      <c r="C87" s="7" t="s">
        <v>7</v>
      </c>
      <c r="D87" s="42" t="s">
        <v>67</v>
      </c>
      <c r="E87" s="7" t="s">
        <v>44</v>
      </c>
      <c r="F87" s="26">
        <f>59021.4-225</f>
        <v>58796.4</v>
      </c>
    </row>
    <row r="88" spans="1:6" s="6" customFormat="1" ht="15.75">
      <c r="A88" s="23" t="s">
        <v>47</v>
      </c>
      <c r="B88" s="4" t="s">
        <v>32</v>
      </c>
      <c r="C88" s="4" t="s">
        <v>20</v>
      </c>
      <c r="D88" s="38"/>
      <c r="E88" s="4"/>
      <c r="F88" s="24">
        <f>F89</f>
        <v>4094.2</v>
      </c>
    </row>
    <row r="89" spans="1:6" ht="15.75">
      <c r="A89" s="27" t="s">
        <v>57</v>
      </c>
      <c r="B89" s="7" t="s">
        <v>32</v>
      </c>
      <c r="C89" s="7" t="s">
        <v>20</v>
      </c>
      <c r="D89" s="42" t="s">
        <v>58</v>
      </c>
      <c r="E89" s="7"/>
      <c r="F89" s="26">
        <f>F90</f>
        <v>4094.2</v>
      </c>
    </row>
    <row r="90" spans="1:6" ht="31.5">
      <c r="A90" s="27" t="s">
        <v>68</v>
      </c>
      <c r="B90" s="7" t="s">
        <v>32</v>
      </c>
      <c r="C90" s="7" t="s">
        <v>20</v>
      </c>
      <c r="D90" s="42" t="s">
        <v>67</v>
      </c>
      <c r="E90" s="7"/>
      <c r="F90" s="26">
        <f>F91</f>
        <v>4094.2</v>
      </c>
    </row>
    <row r="91" spans="1:6" ht="15.75">
      <c r="A91" s="27" t="s">
        <v>57</v>
      </c>
      <c r="B91" s="7" t="s">
        <v>32</v>
      </c>
      <c r="C91" s="7" t="s">
        <v>20</v>
      </c>
      <c r="D91" s="42" t="s">
        <v>67</v>
      </c>
      <c r="E91" s="7" t="s">
        <v>44</v>
      </c>
      <c r="F91" s="26">
        <v>4094.2</v>
      </c>
    </row>
    <row r="92" spans="1:6" s="3" customFormat="1" ht="15.75">
      <c r="A92" s="30" t="s">
        <v>34</v>
      </c>
      <c r="B92" s="21" t="s">
        <v>35</v>
      </c>
      <c r="C92" s="21"/>
      <c r="D92" s="44"/>
      <c r="E92" s="21"/>
      <c r="F92" s="31">
        <f>F93</f>
        <v>84719.6</v>
      </c>
    </row>
    <row r="93" spans="1:9" s="6" customFormat="1" ht="15.75">
      <c r="A93" s="23" t="s">
        <v>36</v>
      </c>
      <c r="B93" s="4" t="s">
        <v>35</v>
      </c>
      <c r="C93" s="4" t="s">
        <v>7</v>
      </c>
      <c r="D93" s="43"/>
      <c r="E93" s="4"/>
      <c r="F93" s="24">
        <f>F94</f>
        <v>84719.6</v>
      </c>
      <c r="I93" s="54"/>
    </row>
    <row r="94" spans="1:6" ht="31.5">
      <c r="A94" s="27" t="s">
        <v>37</v>
      </c>
      <c r="B94" s="7" t="s">
        <v>35</v>
      </c>
      <c r="C94" s="7" t="s">
        <v>7</v>
      </c>
      <c r="D94" s="42" t="s">
        <v>38</v>
      </c>
      <c r="E94" s="7"/>
      <c r="F94" s="26">
        <f>F95</f>
        <v>84719.6</v>
      </c>
    </row>
    <row r="95" spans="1:6" ht="31.5">
      <c r="A95" s="27" t="s">
        <v>46</v>
      </c>
      <c r="B95" s="7" t="s">
        <v>35</v>
      </c>
      <c r="C95" s="7" t="s">
        <v>7</v>
      </c>
      <c r="D95" s="42" t="s">
        <v>39</v>
      </c>
      <c r="E95" s="7"/>
      <c r="F95" s="26">
        <f>F96</f>
        <v>84719.6</v>
      </c>
    </row>
    <row r="96" spans="1:6" ht="48" thickBot="1">
      <c r="A96" s="27" t="s">
        <v>61</v>
      </c>
      <c r="B96" s="7" t="s">
        <v>35</v>
      </c>
      <c r="C96" s="7" t="s">
        <v>7</v>
      </c>
      <c r="D96" s="42" t="s">
        <v>39</v>
      </c>
      <c r="E96" s="7" t="s">
        <v>62</v>
      </c>
      <c r="F96" s="26">
        <v>84719.6</v>
      </c>
    </row>
    <row r="97" spans="1:8" ht="16.5" thickBot="1">
      <c r="A97" s="45" t="s">
        <v>40</v>
      </c>
      <c r="B97" s="46"/>
      <c r="C97" s="46"/>
      <c r="D97" s="46"/>
      <c r="E97" s="46"/>
      <c r="F97" s="47">
        <f>F16+F45+F53+F83+F92</f>
        <v>270225.29000000004</v>
      </c>
      <c r="H97" s="56"/>
    </row>
    <row r="99" spans="6:8" ht="15.75">
      <c r="F99" s="13"/>
      <c r="H99" s="50"/>
    </row>
    <row r="100" ht="15.75">
      <c r="H100" s="50"/>
    </row>
    <row r="101" spans="6:9" ht="15.75">
      <c r="F101" s="13"/>
      <c r="H101" s="50"/>
      <c r="I101" s="50"/>
    </row>
    <row r="102" spans="8:9" ht="15.75">
      <c r="H102" s="52"/>
      <c r="I102" s="50"/>
    </row>
    <row r="103" spans="8:9" ht="15.75">
      <c r="H103" s="51"/>
      <c r="I103" s="51"/>
    </row>
    <row r="104" ht="15.75">
      <c r="H104" s="53"/>
    </row>
  </sheetData>
  <sheetProtection/>
  <mergeCells count="12">
    <mergeCell ref="A13:E13"/>
    <mergeCell ref="A14:A15"/>
    <mergeCell ref="B14:B15"/>
    <mergeCell ref="C14:C15"/>
    <mergeCell ref="D14:D15"/>
    <mergeCell ref="E14:E15"/>
    <mergeCell ref="A7:F7"/>
    <mergeCell ref="A8:F8"/>
    <mergeCell ref="A9:F9"/>
    <mergeCell ref="A10:F10"/>
    <mergeCell ref="A11:F11"/>
    <mergeCell ref="F14:F15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Пивоварова</cp:lastModifiedBy>
  <cp:lastPrinted>2016-03-03T12:16:32Z</cp:lastPrinted>
  <dcterms:created xsi:type="dcterms:W3CDTF">2011-11-01T06:15:33Z</dcterms:created>
  <dcterms:modified xsi:type="dcterms:W3CDTF">2016-03-22T11:57:12Z</dcterms:modified>
  <cp:category/>
  <cp:version/>
  <cp:contentType/>
  <cp:contentStatus/>
</cp:coreProperties>
</file>